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filterPrivacy="1" defaultThemeVersion="124226"/>
  <xr:revisionPtr revIDLastSave="0" documentId="13_ncr:1_{7E2E7196-BA46-4E20-8B85-4A853F71F74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入札書（文セ） (３１年度用)" sheetId="7" r:id="rId1"/>
    <sheet name="－" sheetId="4" r:id="rId2"/>
  </sheets>
  <definedNames>
    <definedName name="_xlnm.Print_Area" localSheetId="1">'－'!$D$2:$O$52</definedName>
    <definedName name="_xlnm.Print_Area" localSheetId="0">'入札書（文セ） (３１年度用)'!$B$2:$P$56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8" i="7" l="1"/>
  <c r="K38" i="7"/>
  <c r="I37" i="7"/>
  <c r="O36" i="7"/>
  <c r="I36" i="7"/>
  <c r="I35" i="7"/>
  <c r="O34" i="7"/>
  <c r="I34" i="7"/>
  <c r="I33" i="7"/>
  <c r="O32" i="7"/>
  <c r="I32" i="7"/>
  <c r="I31" i="7"/>
  <c r="O30" i="7"/>
  <c r="I30" i="7"/>
  <c r="I29" i="7"/>
  <c r="O28" i="7"/>
  <c r="I28" i="7"/>
  <c r="I27" i="7"/>
  <c r="O26" i="7"/>
  <c r="I26" i="7"/>
  <c r="I25" i="7"/>
  <c r="O24" i="7"/>
  <c r="I24" i="7"/>
  <c r="I23" i="7"/>
  <c r="O22" i="7"/>
  <c r="I22" i="7"/>
  <c r="I21" i="7"/>
  <c r="O20" i="7"/>
  <c r="I20" i="7"/>
  <c r="I19" i="7"/>
  <c r="O18" i="7"/>
  <c r="I18" i="7"/>
  <c r="I17" i="7"/>
  <c r="O16" i="7"/>
  <c r="I16" i="7"/>
  <c r="I15" i="7"/>
  <c r="O14" i="7"/>
  <c r="I14" i="7"/>
  <c r="J34" i="7" l="1"/>
  <c r="P34" i="7" s="1"/>
  <c r="J16" i="7"/>
  <c r="P16" i="7" s="1"/>
  <c r="J24" i="7"/>
  <c r="P24" i="7" s="1"/>
  <c r="J28" i="7"/>
  <c r="P28" i="7"/>
  <c r="J14" i="7"/>
  <c r="P14" i="7" s="1"/>
  <c r="J20" i="7"/>
  <c r="P20" i="7" s="1"/>
  <c r="J26" i="7"/>
  <c r="P26" i="7" s="1"/>
  <c r="J36" i="7"/>
  <c r="O38" i="7"/>
  <c r="J22" i="7"/>
  <c r="P22" i="7" s="1"/>
  <c r="J32" i="7"/>
  <c r="P32" i="7" s="1"/>
  <c r="J18" i="7"/>
  <c r="P18" i="7" s="1"/>
  <c r="J30" i="7"/>
  <c r="P30" i="7" s="1"/>
  <c r="P38" i="7" l="1"/>
  <c r="R38" i="7" s="1"/>
  <c r="P40" i="7" s="1"/>
  <c r="D8" i="7" s="1"/>
  <c r="J38" i="7"/>
  <c r="P39" i="7" l="1"/>
  <c r="L37" i="4"/>
  <c r="J36" i="4"/>
  <c r="N35" i="4"/>
  <c r="J35" i="4"/>
  <c r="J34" i="4"/>
  <c r="N33" i="4"/>
  <c r="J33" i="4"/>
  <c r="K33" i="4" s="1"/>
  <c r="J32" i="4"/>
  <c r="N31" i="4"/>
  <c r="J31" i="4"/>
  <c r="K31" i="4" s="1"/>
  <c r="O31" i="4" s="1"/>
  <c r="J30" i="4"/>
  <c r="N29" i="4"/>
  <c r="J29" i="4"/>
  <c r="J28" i="4"/>
  <c r="N27" i="4"/>
  <c r="J27" i="4"/>
  <c r="J26" i="4"/>
  <c r="N25" i="4"/>
  <c r="J25" i="4"/>
  <c r="K25" i="4" s="1"/>
  <c r="J24" i="4"/>
  <c r="N23" i="4"/>
  <c r="J23" i="4"/>
  <c r="J22" i="4"/>
  <c r="N21" i="4"/>
  <c r="J21" i="4"/>
  <c r="J20" i="4"/>
  <c r="N19" i="4"/>
  <c r="J19" i="4"/>
  <c r="J18" i="4"/>
  <c r="N17" i="4"/>
  <c r="J17" i="4"/>
  <c r="K17" i="4" s="1"/>
  <c r="J16" i="4"/>
  <c r="N15" i="4"/>
  <c r="J15" i="4"/>
  <c r="K15" i="4" s="1"/>
  <c r="O15" i="4" s="1"/>
  <c r="J14" i="4"/>
  <c r="N13" i="4"/>
  <c r="J13" i="4"/>
  <c r="K21" i="4" l="1"/>
  <c r="O21" i="4" s="1"/>
  <c r="K19" i="4"/>
  <c r="O19" i="4" s="1"/>
  <c r="K27" i="4"/>
  <c r="O27" i="4" s="1"/>
  <c r="K35" i="4"/>
  <c r="O35" i="4" s="1"/>
  <c r="O25" i="4"/>
  <c r="K13" i="4"/>
  <c r="O13" i="4" s="1"/>
  <c r="O17" i="4"/>
  <c r="K29" i="4"/>
  <c r="O29" i="4" s="1"/>
  <c r="O33" i="4"/>
  <c r="N37" i="4"/>
  <c r="K23" i="4"/>
  <c r="O23" i="4" s="1"/>
  <c r="K37" i="4"/>
  <c r="O37" i="4" l="1"/>
  <c r="F8" i="4" s="1"/>
</calcChain>
</file>

<file path=xl/sharedStrings.xml><?xml version="1.0" encoding="utf-8"?>
<sst xmlns="http://schemas.openxmlformats.org/spreadsheetml/2006/main" count="140" uniqueCount="56">
  <si>
    <t>月</t>
    <rPh sb="0" eb="1">
      <t>ツキ</t>
    </rPh>
    <phoneticPr fontId="1"/>
  </si>
  <si>
    <t>基本料金（上段：常用・下段：予備線）</t>
    <rPh sb="0" eb="2">
      <t>キホン</t>
    </rPh>
    <rPh sb="2" eb="4">
      <t>リョウキン</t>
    </rPh>
    <rPh sb="5" eb="7">
      <t>ジョウダン</t>
    </rPh>
    <rPh sb="8" eb="10">
      <t>ジョウヨウ</t>
    </rPh>
    <rPh sb="11" eb="13">
      <t>カダン</t>
    </rPh>
    <rPh sb="14" eb="16">
      <t>ヨビ</t>
    </rPh>
    <rPh sb="16" eb="17">
      <t>セン</t>
    </rPh>
    <phoneticPr fontId="1"/>
  </si>
  <si>
    <t>使用電力量料金</t>
    <rPh sb="0" eb="2">
      <t>シヨウ</t>
    </rPh>
    <rPh sb="2" eb="4">
      <t>デンリョク</t>
    </rPh>
    <rPh sb="4" eb="5">
      <t>リョウ</t>
    </rPh>
    <rPh sb="5" eb="7">
      <t>リョウキン</t>
    </rPh>
    <phoneticPr fontId="1"/>
  </si>
  <si>
    <t>使用予定電力量</t>
    <rPh sb="0" eb="2">
      <t>シヨウ</t>
    </rPh>
    <rPh sb="2" eb="4">
      <t>ヨテイ</t>
    </rPh>
    <rPh sb="4" eb="6">
      <t>デンリョク</t>
    </rPh>
    <rPh sb="6" eb="7">
      <t>リョウ</t>
    </rPh>
    <phoneticPr fontId="1"/>
  </si>
  <si>
    <t>計</t>
    <rPh sb="0" eb="1">
      <t>ケイ</t>
    </rPh>
    <phoneticPr fontId="1"/>
  </si>
  <si>
    <t>総計　　　　　　（税込）</t>
    <rPh sb="0" eb="2">
      <t>ソウケイ</t>
    </rPh>
    <rPh sb="9" eb="11">
      <t>ゼイコミ</t>
    </rPh>
    <phoneticPr fontId="1"/>
  </si>
  <si>
    <t>常用</t>
    <rPh sb="0" eb="2">
      <t>ジョウヨウ</t>
    </rPh>
    <phoneticPr fontId="1"/>
  </si>
  <si>
    <t>予備</t>
    <rPh sb="0" eb="2">
      <t>ヨビ</t>
    </rPh>
    <phoneticPr fontId="1"/>
  </si>
  <si>
    <t xml:space="preserve">契約電力   </t>
    <rPh sb="0" eb="2">
      <t>ケイヤク</t>
    </rPh>
    <rPh sb="2" eb="4">
      <t>デンリョク</t>
    </rPh>
    <phoneticPr fontId="1"/>
  </si>
  <si>
    <t>力率　　　　　</t>
    <rPh sb="0" eb="1">
      <t>リキ</t>
    </rPh>
    <rPh sb="1" eb="2">
      <t>リツ</t>
    </rPh>
    <phoneticPr fontId="1"/>
  </si>
  <si>
    <t>係数　　　　　　</t>
    <rPh sb="0" eb="2">
      <t>ケイスウ</t>
    </rPh>
    <phoneticPr fontId="1"/>
  </si>
  <si>
    <t>単価　　　　　　　　　　　　　</t>
    <rPh sb="0" eb="2">
      <t>タンカ</t>
    </rPh>
    <phoneticPr fontId="1"/>
  </si>
  <si>
    <t xml:space="preserve"> （kw）</t>
    <phoneticPr fontId="1"/>
  </si>
  <si>
    <t>　（185－力率）／100</t>
    <rPh sb="6" eb="7">
      <t>リキ</t>
    </rPh>
    <rPh sb="7" eb="8">
      <t>リツ</t>
    </rPh>
    <phoneticPr fontId="1"/>
  </si>
  <si>
    <t>（円）</t>
    <rPh sb="1" eb="2">
      <t>エン</t>
    </rPh>
    <phoneticPr fontId="1"/>
  </si>
  <si>
    <t>（％）</t>
    <phoneticPr fontId="1"/>
  </si>
  <si>
    <t xml:space="preserve">小計            </t>
    <rPh sb="0" eb="1">
      <t>コ</t>
    </rPh>
    <rPh sb="1" eb="2">
      <t>ケイ</t>
    </rPh>
    <phoneticPr fontId="1"/>
  </si>
  <si>
    <t xml:space="preserve"> （円）</t>
    <rPh sb="2" eb="3">
      <t>エン</t>
    </rPh>
    <phoneticPr fontId="1"/>
  </si>
  <si>
    <t>単価　　　　　　　　　</t>
    <rPh sb="0" eb="2">
      <t>タンカ</t>
    </rPh>
    <phoneticPr fontId="1"/>
  </si>
  <si>
    <t>上記のとおり入札します。</t>
    <rPh sb="0" eb="2">
      <t>ジョウキ</t>
    </rPh>
    <rPh sb="6" eb="8">
      <t>ニュウサツ</t>
    </rPh>
    <phoneticPr fontId="1"/>
  </si>
  <si>
    <t>平成２８年　　　月　　　日</t>
    <rPh sb="0" eb="2">
      <t>ヘイセイ</t>
    </rPh>
    <rPh sb="4" eb="5">
      <t>ネン</t>
    </rPh>
    <rPh sb="8" eb="9">
      <t>ガツ</t>
    </rPh>
    <rPh sb="12" eb="13">
      <t>ヒ</t>
    </rPh>
    <phoneticPr fontId="1"/>
  </si>
  <si>
    <t>入札事項：鹿児島県文化センターで使用する電気</t>
    <rPh sb="0" eb="2">
      <t>ニュウサツ</t>
    </rPh>
    <rPh sb="2" eb="4">
      <t>ジコウ</t>
    </rPh>
    <rPh sb="5" eb="9">
      <t>カゴシマケン</t>
    </rPh>
    <rPh sb="9" eb="11">
      <t>ブンカ</t>
    </rPh>
    <rPh sb="16" eb="18">
      <t>シヨウ</t>
    </rPh>
    <rPh sb="20" eb="22">
      <t>デンキ</t>
    </rPh>
    <phoneticPr fontId="1"/>
  </si>
  <si>
    <t>一金</t>
    <rPh sb="0" eb="1">
      <t>イチ</t>
    </rPh>
    <rPh sb="1" eb="2">
      <t>キン</t>
    </rPh>
    <phoneticPr fontId="1"/>
  </si>
  <si>
    <t>公益財団法人鹿児島県文化振興財団</t>
    <rPh sb="0" eb="2">
      <t>コウエキ</t>
    </rPh>
    <rPh sb="2" eb="4">
      <t>ザイダン</t>
    </rPh>
    <rPh sb="4" eb="6">
      <t>ホウジン</t>
    </rPh>
    <rPh sb="6" eb="10">
      <t>カゴシマケン</t>
    </rPh>
    <rPh sb="10" eb="12">
      <t>ブンカ</t>
    </rPh>
    <rPh sb="12" eb="14">
      <t>シンコウ</t>
    </rPh>
    <rPh sb="14" eb="16">
      <t>ザイダン</t>
    </rPh>
    <phoneticPr fontId="1"/>
  </si>
  <si>
    <t>理事長　　稲盛 和夫</t>
    <rPh sb="0" eb="3">
      <t>リジチョウ</t>
    </rPh>
    <rPh sb="5" eb="7">
      <t>イナモリ</t>
    </rPh>
    <rPh sb="8" eb="10">
      <t>カズオ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</si>
  <si>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</si>
  <si>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</si>
  <si>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円</t>
    <rPh sb="0" eb="1">
      <t>エン</t>
    </rPh>
    <phoneticPr fontId="1"/>
  </si>
  <si>
    <t>入  札  書　（案）</t>
    <rPh sb="0" eb="1">
      <t>イ</t>
    </rPh>
    <rPh sb="3" eb="4">
      <t>サツ</t>
    </rPh>
    <rPh sb="6" eb="7">
      <t>ショ</t>
    </rPh>
    <rPh sb="9" eb="10">
      <t>アン</t>
    </rPh>
    <phoneticPr fontId="1"/>
  </si>
  <si>
    <t>㊞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</si>
  <si>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</si>
  <si>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①＋②</t>
    <phoneticPr fontId="1"/>
  </si>
  <si>
    <t xml:space="preserve">計②          </t>
    <rPh sb="0" eb="1">
      <t>ケイ</t>
    </rPh>
    <phoneticPr fontId="1"/>
  </si>
  <si>
    <t xml:space="preserve">計①            </t>
    <rPh sb="0" eb="1">
      <t>ケイ</t>
    </rPh>
    <phoneticPr fontId="1"/>
  </si>
  <si>
    <t xml:space="preserve"> （kwh）</t>
    <phoneticPr fontId="1"/>
  </si>
  <si>
    <t>（円／kwh）</t>
    <rPh sb="1" eb="2">
      <t>エン</t>
    </rPh>
    <phoneticPr fontId="1"/>
  </si>
  <si>
    <t>（円／kw）</t>
    <rPh sb="1" eb="2">
      <t>エン</t>
    </rPh>
    <phoneticPr fontId="1"/>
  </si>
  <si>
    <t>※燃料費調整は、考慮しないものとする。</t>
    <rPh sb="1" eb="4">
      <t>ネンリョウヒ</t>
    </rPh>
    <rPh sb="4" eb="6">
      <t>チョウセイ</t>
    </rPh>
    <rPh sb="8" eb="10">
      <t>コウリョ</t>
    </rPh>
    <phoneticPr fontId="1"/>
  </si>
  <si>
    <t>※１</t>
    <phoneticPr fontId="1"/>
  </si>
  <si>
    <t>消費税相当額</t>
    <rPh sb="0" eb="2">
      <t>ショウヒ</t>
    </rPh>
    <rPh sb="2" eb="3">
      <t>ゼイ</t>
    </rPh>
    <rPh sb="3" eb="6">
      <t>ソウトウガク</t>
    </rPh>
    <phoneticPr fontId="1"/>
  </si>
  <si>
    <t>他季</t>
    <rPh sb="0" eb="1">
      <t>タ</t>
    </rPh>
    <rPh sb="1" eb="2">
      <t>キ</t>
    </rPh>
    <phoneticPr fontId="1"/>
  </si>
  <si>
    <t>夏季</t>
    <rPh sb="0" eb="2">
      <t>カキ</t>
    </rPh>
    <phoneticPr fontId="1"/>
  </si>
  <si>
    <t>※1</t>
    <phoneticPr fontId="1"/>
  </si>
  <si>
    <t>※２</t>
    <phoneticPr fontId="1"/>
  </si>
  <si>
    <t>※２　</t>
    <phoneticPr fontId="1"/>
  </si>
  <si>
    <t>※３　</t>
    <phoneticPr fontId="1"/>
  </si>
  <si>
    <t>参考総価比較額（消費税及び地方消費税を含まない金額・１円未満の端数があるときは、切り上げとする）</t>
    <rPh sb="0" eb="2">
      <t>サンコウ</t>
    </rPh>
    <rPh sb="2" eb="3">
      <t>ソウ</t>
    </rPh>
    <rPh sb="3" eb="4">
      <t>カ</t>
    </rPh>
    <rPh sb="4" eb="6">
      <t>ヒカク</t>
    </rPh>
    <rPh sb="6" eb="7">
      <t>ガク</t>
    </rPh>
    <rPh sb="8" eb="11">
      <t>ショウヒゼイ</t>
    </rPh>
    <rPh sb="11" eb="12">
      <t>オヨ</t>
    </rPh>
    <rPh sb="13" eb="15">
      <t>チホウ</t>
    </rPh>
    <rPh sb="15" eb="18">
      <t>ショウヒゼイ</t>
    </rPh>
    <rPh sb="19" eb="20">
      <t>フク</t>
    </rPh>
    <rPh sb="23" eb="25">
      <t>キンガク</t>
    </rPh>
    <rPh sb="27" eb="28">
      <t>エン</t>
    </rPh>
    <rPh sb="28" eb="30">
      <t>ミマン</t>
    </rPh>
    <rPh sb="31" eb="33">
      <t>ハスウ</t>
    </rPh>
    <rPh sb="40" eb="41">
      <t>キ</t>
    </rPh>
    <rPh sb="42" eb="43">
      <t>ア</t>
    </rPh>
    <phoneticPr fontId="1"/>
  </si>
  <si>
    <t>燃料費調整額及び再生可能エネルギー賦課金は、考慮しないものとする。</t>
    <rPh sb="0" eb="3">
      <t>ネンリョウヒ</t>
    </rPh>
    <rPh sb="3" eb="5">
      <t>チョウセイ</t>
    </rPh>
    <rPh sb="5" eb="6">
      <t>ガク</t>
    </rPh>
    <rPh sb="6" eb="7">
      <t>オヨ</t>
    </rPh>
    <rPh sb="8" eb="10">
      <t>サイセイ</t>
    </rPh>
    <rPh sb="10" eb="12">
      <t>カノウ</t>
    </rPh>
    <rPh sb="17" eb="20">
      <t>フカキン</t>
    </rPh>
    <rPh sb="22" eb="24">
      <t>コウリョ</t>
    </rPh>
    <phoneticPr fontId="1"/>
  </si>
  <si>
    <t>予備線については、必ず単価を記入のこと。単価未記入の入札書は、無効となる。</t>
    <rPh sb="0" eb="2">
      <t>ヨビ</t>
    </rPh>
    <rPh sb="2" eb="3">
      <t>セン</t>
    </rPh>
    <rPh sb="9" eb="10">
      <t>カナラ</t>
    </rPh>
    <rPh sb="11" eb="13">
      <t>タンカ</t>
    </rPh>
    <rPh sb="14" eb="16">
      <t>キニュウ</t>
    </rPh>
    <rPh sb="20" eb="22">
      <t>タンカ</t>
    </rPh>
    <rPh sb="22" eb="25">
      <t>ミキニュウ</t>
    </rPh>
    <rPh sb="26" eb="29">
      <t>ニュウサツショ</t>
    </rPh>
    <rPh sb="31" eb="33">
      <t>ムコウ</t>
    </rPh>
    <phoneticPr fontId="1"/>
  </si>
  <si>
    <t>（税込）</t>
    <rPh sb="1" eb="3">
      <t>ゼイコミ</t>
    </rPh>
    <phoneticPr fontId="1"/>
  </si>
  <si>
    <t>単価　　　　　　　（税込）</t>
    <rPh sb="0" eb="2">
      <t>タンカ</t>
    </rPh>
    <rPh sb="10" eb="12">
      <t>ゼイコミ</t>
    </rPh>
    <phoneticPr fontId="1"/>
  </si>
  <si>
    <t>※２　参考総価比較額</t>
    <rPh sb="3" eb="5">
      <t>サンコウ</t>
    </rPh>
    <rPh sb="5" eb="6">
      <t>ソウ</t>
    </rPh>
    <rPh sb="6" eb="7">
      <t>カ</t>
    </rPh>
    <rPh sb="7" eb="9">
      <t>ヒカク</t>
    </rPh>
    <rPh sb="9" eb="10">
      <t>ガク</t>
    </rPh>
    <phoneticPr fontId="1"/>
  </si>
  <si>
    <r>
      <t>基本料金（上段：常用・</t>
    </r>
    <r>
      <rPr>
        <b/>
        <sz val="11"/>
        <color rgb="FFFF0000"/>
        <rFont val="ＭＳ Ｐゴシック"/>
        <family val="3"/>
        <charset val="128"/>
        <scheme val="minor"/>
      </rPr>
      <t>下段：予備線</t>
    </r>
    <r>
      <rPr>
        <sz val="11"/>
        <color theme="1"/>
        <rFont val="ＭＳ Ｐゴシック"/>
        <family val="2"/>
        <scheme val="minor"/>
      </rPr>
      <t>）</t>
    </r>
    <rPh sb="0" eb="2">
      <t>キホン</t>
    </rPh>
    <rPh sb="2" eb="4">
      <t>リョウキン</t>
    </rPh>
    <rPh sb="5" eb="7">
      <t>ジョウダン</t>
    </rPh>
    <rPh sb="8" eb="10">
      <t>ジョウヨウ</t>
    </rPh>
    <rPh sb="11" eb="13">
      <t>カダン</t>
    </rPh>
    <rPh sb="14" eb="16">
      <t>ヨビ</t>
    </rPh>
    <rPh sb="16" eb="17">
      <t>セン</t>
    </rPh>
    <phoneticPr fontId="1"/>
  </si>
  <si>
    <t>入  札  書</t>
    <rPh sb="0" eb="1">
      <t>イ</t>
    </rPh>
    <rPh sb="3" eb="4">
      <t>サツ</t>
    </rPh>
    <rPh sb="6" eb="7">
      <t>ショ</t>
    </rPh>
    <phoneticPr fontId="1"/>
  </si>
  <si>
    <t>理事長　　本田 勝彦</t>
    <rPh sb="0" eb="3">
      <t>リジチョウ</t>
    </rPh>
    <rPh sb="5" eb="7">
      <t>ホンダ</t>
    </rPh>
    <rPh sb="8" eb="9">
      <t>カツ</t>
    </rPh>
    <rPh sb="9" eb="10">
      <t>ヒコ</t>
    </rPh>
    <phoneticPr fontId="1"/>
  </si>
  <si>
    <t>令和２年　　　月　　　日</t>
    <rPh sb="0" eb="1">
      <t>レイ</t>
    </rPh>
    <rPh sb="1" eb="2">
      <t>ワ</t>
    </rPh>
    <rPh sb="3" eb="4">
      <t>ネン</t>
    </rPh>
    <rPh sb="7" eb="8">
      <t>ガツ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</si>
</sst>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12">
    <xf numFmtId="0" fontId="0" fillId="0" borderId="0" xfId="0"/>
    <xf numFmtId="38" fontId="0" fillId="0" borderId="0" xfId="1" applyFont="1" applyAlignment="1">
      <alignment vertical="center"/>
    </xf>
    <xf numFmtId="38" fontId="0" fillId="0" borderId="3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40" fontId="0" fillId="0" borderId="9" xfId="1" applyNumberFormat="1" applyFont="1" applyBorder="1" applyAlignment="1">
      <alignment vertical="center"/>
    </xf>
    <xf numFmtId="40" fontId="0" fillId="0" borderId="11" xfId="1" applyNumberFormat="1" applyFont="1" applyBorder="1" applyAlignment="1">
      <alignment vertical="center"/>
    </xf>
    <xf numFmtId="38" fontId="0" fillId="0" borderId="21" xfId="1" applyFont="1" applyBorder="1" applyAlignment="1">
      <alignment horizontal="center" vertical="center" wrapText="1"/>
    </xf>
    <xf numFmtId="38" fontId="0" fillId="0" borderId="31" xfId="1" applyFont="1" applyBorder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7" fillId="0" borderId="27" xfId="1" applyFont="1" applyBorder="1" applyAlignment="1">
      <alignment horizontal="center" vertical="center" wrapText="1"/>
    </xf>
    <xf numFmtId="38" fontId="8" fillId="0" borderId="27" xfId="1" applyFont="1" applyBorder="1" applyAlignment="1">
      <alignment horizontal="center" vertical="center" wrapText="1"/>
    </xf>
    <xf numFmtId="38" fontId="0" fillId="0" borderId="6" xfId="1" applyFont="1" applyBorder="1" applyAlignment="1">
      <alignment vertical="center"/>
    </xf>
    <xf numFmtId="38" fontId="0" fillId="0" borderId="41" xfId="1" applyFont="1" applyBorder="1" applyAlignment="1">
      <alignment vertical="center"/>
    </xf>
    <xf numFmtId="38" fontId="0" fillId="0" borderId="42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43" xfId="1" applyFont="1" applyBorder="1" applyAlignment="1">
      <alignment vertical="center"/>
    </xf>
    <xf numFmtId="38" fontId="10" fillId="0" borderId="32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11" fillId="0" borderId="27" xfId="1" applyFont="1" applyBorder="1" applyAlignment="1">
      <alignment horizontal="center" vertical="center" wrapText="1"/>
    </xf>
    <xf numFmtId="38" fontId="0" fillId="0" borderId="40" xfId="1" applyFont="1" applyBorder="1" applyAlignment="1">
      <alignment vertical="center"/>
    </xf>
    <xf numFmtId="38" fontId="8" fillId="0" borderId="28" xfId="1" applyFont="1" applyBorder="1" applyAlignment="1">
      <alignment horizontal="center" vertical="center" wrapText="1"/>
    </xf>
    <xf numFmtId="38" fontId="0" fillId="0" borderId="11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  <xf numFmtId="38" fontId="7" fillId="0" borderId="26" xfId="1" applyFont="1" applyBorder="1" applyAlignment="1">
      <alignment horizontal="center" vertical="center" wrapText="1"/>
    </xf>
    <xf numFmtId="38" fontId="0" fillId="0" borderId="31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45" xfId="1" applyFont="1" applyBorder="1" applyAlignment="1">
      <alignment vertical="center"/>
    </xf>
    <xf numFmtId="38" fontId="0" fillId="0" borderId="46" xfId="1" applyFont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47" xfId="1" applyFont="1" applyBorder="1" applyAlignment="1">
      <alignment vertical="center"/>
    </xf>
    <xf numFmtId="38" fontId="0" fillId="0" borderId="39" xfId="1" applyFont="1" applyBorder="1" applyAlignment="1">
      <alignment horizontal="center" vertical="center"/>
    </xf>
    <xf numFmtId="38" fontId="0" fillId="0" borderId="39" xfId="1" applyFont="1" applyBorder="1" applyAlignment="1">
      <alignment vertical="center"/>
    </xf>
    <xf numFmtId="38" fontId="0" fillId="0" borderId="48" xfId="1" applyFont="1" applyBorder="1" applyAlignment="1">
      <alignment vertical="center"/>
    </xf>
    <xf numFmtId="38" fontId="8" fillId="0" borderId="0" xfId="1" applyFont="1" applyBorder="1" applyAlignment="1">
      <alignment horizontal="right" vertical="center"/>
    </xf>
    <xf numFmtId="40" fontId="0" fillId="0" borderId="5" xfId="1" applyNumberFormat="1" applyFont="1" applyBorder="1" applyAlignment="1">
      <alignment vertical="center"/>
    </xf>
    <xf numFmtId="38" fontId="12" fillId="0" borderId="18" xfId="1" applyFont="1" applyBorder="1" applyAlignment="1">
      <alignment horizontal="center" vertical="center" wrapText="1"/>
    </xf>
    <xf numFmtId="38" fontId="13" fillId="0" borderId="3" xfId="1" applyFont="1" applyBorder="1" applyAlignment="1">
      <alignment horizontal="center" vertical="center" wrapText="1"/>
    </xf>
    <xf numFmtId="38" fontId="0" fillId="0" borderId="50" xfId="1" applyFont="1" applyBorder="1" applyAlignment="1">
      <alignment vertical="center"/>
    </xf>
    <xf numFmtId="38" fontId="4" fillId="0" borderId="55" xfId="1" applyFont="1" applyBorder="1" applyAlignment="1">
      <alignment horizontal="center" vertical="center"/>
    </xf>
    <xf numFmtId="40" fontId="0" fillId="0" borderId="54" xfId="1" applyNumberFormat="1" applyFont="1" applyBorder="1" applyAlignment="1">
      <alignment vertical="center"/>
    </xf>
    <xf numFmtId="40" fontId="0" fillId="0" borderId="12" xfId="1" applyNumberFormat="1" applyFont="1" applyBorder="1" applyAlignment="1">
      <alignment vertical="center"/>
    </xf>
    <xf numFmtId="38" fontId="14" fillId="0" borderId="0" xfId="1" applyFont="1" applyBorder="1" applyAlignment="1">
      <alignment horizontal="center" vertical="center" wrapText="1"/>
    </xf>
    <xf numFmtId="38" fontId="0" fillId="0" borderId="3" xfId="1" applyFont="1" applyBorder="1" applyAlignment="1">
      <alignment vertical="center"/>
    </xf>
    <xf numFmtId="38" fontId="0" fillId="0" borderId="9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horizontal="center" vertical="center"/>
    </xf>
    <xf numFmtId="38" fontId="8" fillId="0" borderId="28" xfId="1" applyFont="1" applyBorder="1" applyAlignment="1">
      <alignment horizontal="center" vertical="center" wrapText="1"/>
    </xf>
    <xf numFmtId="38" fontId="15" fillId="0" borderId="31" xfId="1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38" fontId="15" fillId="0" borderId="12" xfId="1" applyFont="1" applyBorder="1" applyAlignment="1">
      <alignment horizontal="center" vertical="center"/>
    </xf>
    <xf numFmtId="38" fontId="6" fillId="0" borderId="36" xfId="1" applyFont="1" applyBorder="1" applyAlignment="1">
      <alignment horizontal="center" vertical="center"/>
    </xf>
    <xf numFmtId="38" fontId="6" fillId="0" borderId="37" xfId="1" applyFont="1" applyBorder="1" applyAlignment="1">
      <alignment horizontal="center" vertical="center"/>
    </xf>
    <xf numFmtId="38" fontId="6" fillId="0" borderId="38" xfId="1" applyFont="1" applyBorder="1" applyAlignment="1">
      <alignment horizontal="center" vertical="center"/>
    </xf>
    <xf numFmtId="38" fontId="9" fillId="0" borderId="39" xfId="1" applyFont="1" applyBorder="1" applyAlignment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44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 wrapText="1"/>
    </xf>
    <xf numFmtId="38" fontId="0" fillId="0" borderId="49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 wrapText="1"/>
    </xf>
    <xf numFmtId="38" fontId="0" fillId="0" borderId="18" xfId="1" applyFont="1" applyBorder="1" applyAlignment="1">
      <alignment horizontal="center" vertical="center" wrapText="1"/>
    </xf>
    <xf numFmtId="38" fontId="8" fillId="0" borderId="28" xfId="1" applyFont="1" applyBorder="1" applyAlignment="1">
      <alignment horizontal="center" vertical="center" wrapText="1"/>
    </xf>
    <xf numFmtId="38" fontId="8" fillId="0" borderId="29" xfId="1" applyFont="1" applyBorder="1" applyAlignment="1">
      <alignment horizontal="center" vertical="center" wrapText="1"/>
    </xf>
    <xf numFmtId="38" fontId="8" fillId="0" borderId="53" xfId="1" applyFont="1" applyBorder="1" applyAlignment="1">
      <alignment horizontal="center" vertical="center" wrapText="1"/>
    </xf>
    <xf numFmtId="38" fontId="0" fillId="0" borderId="25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3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52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9" xfId="1" applyFont="1" applyBorder="1" applyAlignment="1">
      <alignment vertical="center"/>
    </xf>
    <xf numFmtId="38" fontId="0" fillId="0" borderId="30" xfId="1" applyFont="1" applyBorder="1" applyAlignment="1">
      <alignment vertical="center"/>
    </xf>
    <xf numFmtId="38" fontId="0" fillId="2" borderId="62" xfId="1" applyFont="1" applyFill="1" applyBorder="1" applyAlignment="1">
      <alignment horizontal="center" vertical="center"/>
    </xf>
    <xf numFmtId="38" fontId="0" fillId="2" borderId="63" xfId="1" applyFont="1" applyFill="1" applyBorder="1" applyAlignment="1">
      <alignment horizontal="center" vertical="center"/>
    </xf>
    <xf numFmtId="38" fontId="0" fillId="2" borderId="58" xfId="1" applyFont="1" applyFill="1" applyBorder="1" applyAlignment="1">
      <alignment horizontal="center" vertical="center"/>
    </xf>
    <xf numFmtId="38" fontId="0" fillId="2" borderId="59" xfId="1" applyFont="1" applyFill="1" applyBorder="1" applyAlignment="1">
      <alignment horizontal="center" vertical="center"/>
    </xf>
    <xf numFmtId="38" fontId="0" fillId="2" borderId="60" xfId="1" applyFont="1" applyFill="1" applyBorder="1" applyAlignment="1">
      <alignment horizontal="center" vertical="center"/>
    </xf>
    <xf numFmtId="38" fontId="0" fillId="2" borderId="61" xfId="1" applyFont="1" applyFill="1" applyBorder="1" applyAlignment="1">
      <alignment horizontal="center" vertical="center"/>
    </xf>
    <xf numFmtId="38" fontId="0" fillId="2" borderId="56" xfId="1" applyFont="1" applyFill="1" applyBorder="1" applyAlignment="1">
      <alignment horizontal="center" vertical="center"/>
    </xf>
    <xf numFmtId="38" fontId="0" fillId="2" borderId="57" xfId="1" applyFont="1" applyFill="1" applyBorder="1" applyAlignment="1">
      <alignment horizontal="center" vertical="center"/>
    </xf>
    <xf numFmtId="38" fontId="0" fillId="0" borderId="16" xfId="1" applyFont="1" applyBorder="1" applyAlignment="1">
      <alignment vertical="center"/>
    </xf>
    <xf numFmtId="38" fontId="0" fillId="0" borderId="22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vertical="center"/>
    </xf>
    <xf numFmtId="38" fontId="0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56"/>
  <sheetViews>
    <sheetView tabSelected="1" workbookViewId="0">
      <selection activeCell="R29" sqref="R29"/>
    </sheetView>
  </sheetViews>
  <sheetFormatPr defaultRowHeight="13.5" x14ac:dyDescent="0.15"/>
  <cols>
    <col min="1" max="1" width="9" style="1"/>
    <col min="2" max="2" width="4.875" style="1" customWidth="1"/>
    <col min="3" max="3" width="5.5" style="1" customWidth="1"/>
    <col min="4" max="4" width="8.375" style="1" customWidth="1"/>
    <col min="5" max="5" width="8.875" style="1" customWidth="1"/>
    <col min="6" max="6" width="3.625" style="1" customWidth="1"/>
    <col min="7" max="7" width="4.375" style="1" customWidth="1"/>
    <col min="8" max="9" width="9" style="1"/>
    <col min="10" max="10" width="11.125" style="1" customWidth="1"/>
    <col min="11" max="15" width="8.5" style="1" customWidth="1"/>
    <col min="16" max="16" width="11.375" style="1" customWidth="1"/>
    <col min="17" max="17" width="9" style="1"/>
    <col min="18" max="18" width="11.75" style="1" bestFit="1" customWidth="1"/>
    <col min="19" max="16384" width="9" style="1"/>
  </cols>
  <sheetData>
    <row r="1" spans="2:17" ht="14.25" thickBot="1" x14ac:dyDescent="0.2"/>
    <row r="2" spans="2:17" ht="27.75" customHeight="1" thickBot="1" x14ac:dyDescent="0.2">
      <c r="B2" s="64" t="s">
        <v>53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2:17" x14ac:dyDescent="0.15">
      <c r="B3" s="14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5"/>
    </row>
    <row r="4" spans="2:17" x14ac:dyDescent="0.15">
      <c r="B4" s="14"/>
      <c r="C4" s="10" t="s">
        <v>21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5"/>
    </row>
    <row r="5" spans="2:17" x14ac:dyDescent="0.15">
      <c r="B5" s="1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5"/>
    </row>
    <row r="6" spans="2:17" x14ac:dyDescent="0.15">
      <c r="B6" s="14"/>
      <c r="C6" s="10" t="s">
        <v>51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5"/>
    </row>
    <row r="7" spans="2:17" x14ac:dyDescent="0.15">
      <c r="B7" s="14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5"/>
    </row>
    <row r="8" spans="2:17" ht="22.5" customHeight="1" x14ac:dyDescent="0.15">
      <c r="B8" s="14"/>
      <c r="C8" s="19" t="s">
        <v>22</v>
      </c>
      <c r="D8" s="67">
        <f>P40</f>
        <v>0</v>
      </c>
      <c r="E8" s="67"/>
      <c r="F8" s="67"/>
      <c r="G8" s="67"/>
      <c r="H8" s="67"/>
      <c r="I8" s="19" t="s">
        <v>27</v>
      </c>
      <c r="J8" s="10"/>
      <c r="K8" s="10"/>
      <c r="L8" s="10"/>
      <c r="M8" s="10"/>
      <c r="N8" s="10"/>
      <c r="O8" s="10"/>
      <c r="P8" s="15"/>
    </row>
    <row r="9" spans="2:17" ht="14.25" thickBot="1" x14ac:dyDescent="0.2">
      <c r="B9" s="14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8"/>
    </row>
    <row r="10" spans="2:17" ht="25.5" customHeight="1" x14ac:dyDescent="0.15">
      <c r="B10" s="68" t="s">
        <v>0</v>
      </c>
      <c r="C10" s="71" t="s">
        <v>52</v>
      </c>
      <c r="D10" s="71"/>
      <c r="E10" s="71"/>
      <c r="F10" s="71"/>
      <c r="G10" s="71"/>
      <c r="H10" s="71"/>
      <c r="I10" s="71"/>
      <c r="J10" s="71"/>
      <c r="K10" s="71" t="s">
        <v>2</v>
      </c>
      <c r="L10" s="71"/>
      <c r="M10" s="71"/>
      <c r="N10" s="71"/>
      <c r="O10" s="71"/>
      <c r="P10" s="72" t="s">
        <v>31</v>
      </c>
      <c r="Q10" s="14"/>
    </row>
    <row r="11" spans="2:17" ht="25.5" customHeight="1" x14ac:dyDescent="0.15">
      <c r="B11" s="69"/>
      <c r="C11" s="74" t="s">
        <v>8</v>
      </c>
      <c r="D11" s="74" t="s">
        <v>9</v>
      </c>
      <c r="E11" s="74" t="s">
        <v>10</v>
      </c>
      <c r="F11" s="76" t="s">
        <v>11</v>
      </c>
      <c r="G11" s="77"/>
      <c r="H11" s="78"/>
      <c r="I11" s="74" t="s">
        <v>16</v>
      </c>
      <c r="J11" s="74" t="s">
        <v>33</v>
      </c>
      <c r="K11" s="87" t="s">
        <v>40</v>
      </c>
      <c r="L11" s="88"/>
      <c r="M11" s="88" t="s">
        <v>41</v>
      </c>
      <c r="N11" s="88"/>
      <c r="O11" s="74" t="s">
        <v>32</v>
      </c>
      <c r="P11" s="73"/>
      <c r="Q11" s="10"/>
    </row>
    <row r="12" spans="2:17" ht="39" customHeight="1" x14ac:dyDescent="0.15">
      <c r="B12" s="69"/>
      <c r="C12" s="75"/>
      <c r="D12" s="75"/>
      <c r="E12" s="75"/>
      <c r="F12" s="89" t="s">
        <v>49</v>
      </c>
      <c r="G12" s="90"/>
      <c r="H12" s="91"/>
      <c r="I12" s="75"/>
      <c r="J12" s="75"/>
      <c r="K12" s="48" t="s">
        <v>3</v>
      </c>
      <c r="L12" s="49" t="s">
        <v>50</v>
      </c>
      <c r="M12" s="49" t="s">
        <v>3</v>
      </c>
      <c r="N12" s="49" t="s">
        <v>50</v>
      </c>
      <c r="O12" s="75"/>
      <c r="P12" s="13" t="s">
        <v>5</v>
      </c>
    </row>
    <row r="13" spans="2:17" ht="23.25" customHeight="1" thickBot="1" x14ac:dyDescent="0.2">
      <c r="B13" s="70"/>
      <c r="C13" s="20" t="s">
        <v>12</v>
      </c>
      <c r="D13" s="21" t="s">
        <v>15</v>
      </c>
      <c r="E13" s="29" t="s">
        <v>13</v>
      </c>
      <c r="F13" s="79" t="s">
        <v>36</v>
      </c>
      <c r="G13" s="80"/>
      <c r="H13" s="81"/>
      <c r="I13" s="59" t="s">
        <v>14</v>
      </c>
      <c r="J13" s="59" t="s">
        <v>14</v>
      </c>
      <c r="K13" s="21" t="s">
        <v>34</v>
      </c>
      <c r="L13" s="59" t="s">
        <v>35</v>
      </c>
      <c r="M13" s="21" t="s">
        <v>34</v>
      </c>
      <c r="N13" s="59" t="s">
        <v>35</v>
      </c>
      <c r="O13" s="21" t="s">
        <v>17</v>
      </c>
      <c r="P13" s="36" t="s">
        <v>17</v>
      </c>
    </row>
    <row r="14" spans="2:17" ht="17.25" customHeight="1" thickTop="1" x14ac:dyDescent="0.15">
      <c r="B14" s="93">
        <v>4</v>
      </c>
      <c r="C14" s="95">
        <v>520</v>
      </c>
      <c r="D14" s="56">
        <v>100</v>
      </c>
      <c r="E14" s="11">
        <v>0.85</v>
      </c>
      <c r="F14" s="52"/>
      <c r="G14" s="51" t="s">
        <v>6</v>
      </c>
      <c r="H14" s="56"/>
      <c r="I14" s="56">
        <f>C14*E14*H14</f>
        <v>0</v>
      </c>
      <c r="J14" s="95">
        <f>I14+I15</f>
        <v>0</v>
      </c>
      <c r="K14" s="96"/>
      <c r="L14" s="96"/>
      <c r="M14" s="103"/>
      <c r="N14" s="104"/>
      <c r="O14" s="95">
        <f>K14*L14</f>
        <v>0</v>
      </c>
      <c r="P14" s="105">
        <f>J14+O14</f>
        <v>0</v>
      </c>
    </row>
    <row r="15" spans="2:17" ht="17.25" customHeight="1" x14ac:dyDescent="0.15">
      <c r="B15" s="94"/>
      <c r="C15" s="83"/>
      <c r="D15" s="83"/>
      <c r="E15" s="83"/>
      <c r="F15" s="63" t="s">
        <v>42</v>
      </c>
      <c r="G15" s="5" t="s">
        <v>7</v>
      </c>
      <c r="H15" s="57"/>
      <c r="I15" s="57">
        <f>C14*H15</f>
        <v>0</v>
      </c>
      <c r="J15" s="83"/>
      <c r="K15" s="85"/>
      <c r="L15" s="85"/>
      <c r="M15" s="99"/>
      <c r="N15" s="100"/>
      <c r="O15" s="83"/>
      <c r="P15" s="86"/>
    </row>
    <row r="16" spans="2:17" ht="17.25" customHeight="1" x14ac:dyDescent="0.15">
      <c r="B16" s="82">
        <v>5</v>
      </c>
      <c r="C16" s="83">
        <v>520</v>
      </c>
      <c r="D16" s="57">
        <v>100</v>
      </c>
      <c r="E16" s="12">
        <v>0.85</v>
      </c>
      <c r="F16" s="53"/>
      <c r="G16" s="5" t="s">
        <v>6</v>
      </c>
      <c r="H16" s="57"/>
      <c r="I16" s="57">
        <f t="shared" ref="I16:I37" si="0">C15*H16</f>
        <v>0</v>
      </c>
      <c r="J16" s="83">
        <f>I16+I17</f>
        <v>0</v>
      </c>
      <c r="K16" s="84"/>
      <c r="L16" s="84"/>
      <c r="M16" s="99"/>
      <c r="N16" s="100"/>
      <c r="O16" s="83">
        <f t="shared" ref="O16" si="1">K16*L16</f>
        <v>0</v>
      </c>
      <c r="P16" s="86">
        <f t="shared" ref="P16" si="2">J16+O16</f>
        <v>0</v>
      </c>
    </row>
    <row r="17" spans="2:16" ht="17.25" customHeight="1" x14ac:dyDescent="0.15">
      <c r="B17" s="82"/>
      <c r="C17" s="83"/>
      <c r="D17" s="92"/>
      <c r="E17" s="87"/>
      <c r="F17" s="58"/>
      <c r="G17" s="5" t="s">
        <v>7</v>
      </c>
      <c r="H17" s="57"/>
      <c r="I17" s="57">
        <f t="shared" si="0"/>
        <v>0</v>
      </c>
      <c r="J17" s="83"/>
      <c r="K17" s="85"/>
      <c r="L17" s="85"/>
      <c r="M17" s="99"/>
      <c r="N17" s="100"/>
      <c r="O17" s="83"/>
      <c r="P17" s="86"/>
    </row>
    <row r="18" spans="2:16" ht="17.25" customHeight="1" x14ac:dyDescent="0.15">
      <c r="B18" s="82">
        <v>6</v>
      </c>
      <c r="C18" s="83">
        <v>520</v>
      </c>
      <c r="D18" s="57">
        <v>100</v>
      </c>
      <c r="E18" s="12">
        <v>0.85</v>
      </c>
      <c r="F18" s="53"/>
      <c r="G18" s="5" t="s">
        <v>6</v>
      </c>
      <c r="H18" s="57"/>
      <c r="I18" s="57">
        <f t="shared" si="0"/>
        <v>0</v>
      </c>
      <c r="J18" s="83">
        <f>I18+I19</f>
        <v>0</v>
      </c>
      <c r="K18" s="84"/>
      <c r="L18" s="84"/>
      <c r="M18" s="99"/>
      <c r="N18" s="100"/>
      <c r="O18" s="83">
        <f t="shared" ref="O18" si="3">K18*L18</f>
        <v>0</v>
      </c>
      <c r="P18" s="86">
        <f t="shared" ref="P18" si="4">J18+O18</f>
        <v>0</v>
      </c>
    </row>
    <row r="19" spans="2:16" ht="17.25" customHeight="1" x14ac:dyDescent="0.15">
      <c r="B19" s="82"/>
      <c r="C19" s="83"/>
      <c r="D19" s="92"/>
      <c r="E19" s="87"/>
      <c r="F19" s="58"/>
      <c r="G19" s="5" t="s">
        <v>7</v>
      </c>
      <c r="H19" s="57"/>
      <c r="I19" s="57">
        <f t="shared" si="0"/>
        <v>0</v>
      </c>
      <c r="J19" s="83"/>
      <c r="K19" s="85"/>
      <c r="L19" s="85"/>
      <c r="M19" s="101"/>
      <c r="N19" s="102"/>
      <c r="O19" s="83"/>
      <c r="P19" s="86"/>
    </row>
    <row r="20" spans="2:16" ht="17.25" customHeight="1" x14ac:dyDescent="0.15">
      <c r="B20" s="82">
        <v>7</v>
      </c>
      <c r="C20" s="83">
        <v>520</v>
      </c>
      <c r="D20" s="57">
        <v>100</v>
      </c>
      <c r="E20" s="12">
        <v>0.85</v>
      </c>
      <c r="F20" s="53"/>
      <c r="G20" s="5" t="s">
        <v>6</v>
      </c>
      <c r="H20" s="57"/>
      <c r="I20" s="57">
        <f t="shared" si="0"/>
        <v>0</v>
      </c>
      <c r="J20" s="83">
        <f>I20+I21</f>
        <v>0</v>
      </c>
      <c r="K20" s="97"/>
      <c r="L20" s="98"/>
      <c r="M20" s="84"/>
      <c r="N20" s="84"/>
      <c r="O20" s="83">
        <f t="shared" ref="O20" si="5">M20*N20</f>
        <v>0</v>
      </c>
      <c r="P20" s="86">
        <f t="shared" ref="P20" si="6">J20+O20</f>
        <v>0</v>
      </c>
    </row>
    <row r="21" spans="2:16" ht="17.25" customHeight="1" x14ac:dyDescent="0.15">
      <c r="B21" s="82"/>
      <c r="C21" s="83"/>
      <c r="D21" s="92"/>
      <c r="E21" s="87"/>
      <c r="F21" s="58"/>
      <c r="G21" s="5" t="s">
        <v>7</v>
      </c>
      <c r="H21" s="57"/>
      <c r="I21" s="57">
        <f t="shared" si="0"/>
        <v>0</v>
      </c>
      <c r="J21" s="83"/>
      <c r="K21" s="99"/>
      <c r="L21" s="100"/>
      <c r="M21" s="85"/>
      <c r="N21" s="85"/>
      <c r="O21" s="83"/>
      <c r="P21" s="86"/>
    </row>
    <row r="22" spans="2:16" ht="17.25" customHeight="1" x14ac:dyDescent="0.15">
      <c r="B22" s="82">
        <v>8</v>
      </c>
      <c r="C22" s="83">
        <v>520</v>
      </c>
      <c r="D22" s="57">
        <v>100</v>
      </c>
      <c r="E22" s="12">
        <v>0.85</v>
      </c>
      <c r="F22" s="53"/>
      <c r="G22" s="5" t="s">
        <v>6</v>
      </c>
      <c r="H22" s="57"/>
      <c r="I22" s="57">
        <f>C21*H22</f>
        <v>0</v>
      </c>
      <c r="J22" s="83">
        <f>I22+I23</f>
        <v>0</v>
      </c>
      <c r="K22" s="99"/>
      <c r="L22" s="100"/>
      <c r="M22" s="84"/>
      <c r="N22" s="84"/>
      <c r="O22" s="83">
        <f t="shared" ref="O22:O24" si="7">M22*N22</f>
        <v>0</v>
      </c>
      <c r="P22" s="86">
        <f t="shared" ref="P22:P34" si="8">J22+O22</f>
        <v>0</v>
      </c>
    </row>
    <row r="23" spans="2:16" ht="17.25" customHeight="1" x14ac:dyDescent="0.15">
      <c r="B23" s="82"/>
      <c r="C23" s="83"/>
      <c r="D23" s="92"/>
      <c r="E23" s="87"/>
      <c r="F23" s="58"/>
      <c r="G23" s="5" t="s">
        <v>7</v>
      </c>
      <c r="H23" s="57"/>
      <c r="I23" s="57">
        <f t="shared" si="0"/>
        <v>0</v>
      </c>
      <c r="J23" s="83"/>
      <c r="K23" s="99"/>
      <c r="L23" s="100"/>
      <c r="M23" s="85"/>
      <c r="N23" s="85"/>
      <c r="O23" s="83"/>
      <c r="P23" s="86"/>
    </row>
    <row r="24" spans="2:16" ht="17.25" customHeight="1" x14ac:dyDescent="0.15">
      <c r="B24" s="82">
        <v>9</v>
      </c>
      <c r="C24" s="83">
        <v>520</v>
      </c>
      <c r="D24" s="57">
        <v>100</v>
      </c>
      <c r="E24" s="12">
        <v>0.85</v>
      </c>
      <c r="F24" s="53"/>
      <c r="G24" s="5" t="s">
        <v>6</v>
      </c>
      <c r="H24" s="57"/>
      <c r="I24" s="57">
        <f t="shared" si="0"/>
        <v>0</v>
      </c>
      <c r="J24" s="83">
        <f t="shared" ref="J24" si="9">I24+I25</f>
        <v>0</v>
      </c>
      <c r="K24" s="99"/>
      <c r="L24" s="100"/>
      <c r="M24" s="84"/>
      <c r="N24" s="84"/>
      <c r="O24" s="83">
        <f t="shared" si="7"/>
        <v>0</v>
      </c>
      <c r="P24" s="86">
        <f t="shared" si="8"/>
        <v>0</v>
      </c>
    </row>
    <row r="25" spans="2:16" ht="17.25" customHeight="1" x14ac:dyDescent="0.15">
      <c r="B25" s="82"/>
      <c r="C25" s="83"/>
      <c r="D25" s="92"/>
      <c r="E25" s="87"/>
      <c r="F25" s="58"/>
      <c r="G25" s="5" t="s">
        <v>7</v>
      </c>
      <c r="H25" s="57"/>
      <c r="I25" s="57">
        <f t="shared" si="0"/>
        <v>0</v>
      </c>
      <c r="J25" s="83"/>
      <c r="K25" s="101"/>
      <c r="L25" s="102"/>
      <c r="M25" s="85"/>
      <c r="N25" s="85"/>
      <c r="O25" s="83"/>
      <c r="P25" s="86"/>
    </row>
    <row r="26" spans="2:16" ht="17.25" customHeight="1" x14ac:dyDescent="0.15">
      <c r="B26" s="82">
        <v>10</v>
      </c>
      <c r="C26" s="83">
        <v>520</v>
      </c>
      <c r="D26" s="57">
        <v>100</v>
      </c>
      <c r="E26" s="12">
        <v>0.85</v>
      </c>
      <c r="F26" s="53"/>
      <c r="G26" s="5" t="s">
        <v>6</v>
      </c>
      <c r="H26" s="57"/>
      <c r="I26" s="57">
        <f t="shared" si="0"/>
        <v>0</v>
      </c>
      <c r="J26" s="83">
        <f t="shared" ref="J26" si="10">I26+I27</f>
        <v>0</v>
      </c>
      <c r="K26" s="84"/>
      <c r="L26" s="84"/>
      <c r="M26" s="97"/>
      <c r="N26" s="98"/>
      <c r="O26" s="83">
        <f>K26*L26</f>
        <v>0</v>
      </c>
      <c r="P26" s="86">
        <f t="shared" si="8"/>
        <v>0</v>
      </c>
    </row>
    <row r="27" spans="2:16" ht="17.25" customHeight="1" x14ac:dyDescent="0.15">
      <c r="B27" s="82"/>
      <c r="C27" s="83"/>
      <c r="D27" s="92"/>
      <c r="E27" s="87"/>
      <c r="F27" s="58"/>
      <c r="G27" s="5" t="s">
        <v>7</v>
      </c>
      <c r="H27" s="57"/>
      <c r="I27" s="57">
        <f t="shared" si="0"/>
        <v>0</v>
      </c>
      <c r="J27" s="83"/>
      <c r="K27" s="85"/>
      <c r="L27" s="85"/>
      <c r="M27" s="99"/>
      <c r="N27" s="100"/>
      <c r="O27" s="83"/>
      <c r="P27" s="86"/>
    </row>
    <row r="28" spans="2:16" ht="17.25" customHeight="1" x14ac:dyDescent="0.15">
      <c r="B28" s="82">
        <v>11</v>
      </c>
      <c r="C28" s="83">
        <v>520</v>
      </c>
      <c r="D28" s="57">
        <v>100</v>
      </c>
      <c r="E28" s="12">
        <v>0.85</v>
      </c>
      <c r="F28" s="53"/>
      <c r="G28" s="5" t="s">
        <v>6</v>
      </c>
      <c r="H28" s="57"/>
      <c r="I28" s="57">
        <f t="shared" si="0"/>
        <v>0</v>
      </c>
      <c r="J28" s="83">
        <f t="shared" ref="J28" si="11">I28+I29</f>
        <v>0</v>
      </c>
      <c r="K28" s="84"/>
      <c r="L28" s="84"/>
      <c r="M28" s="99"/>
      <c r="N28" s="100"/>
      <c r="O28" s="83">
        <f t="shared" ref="O28" si="12">K28*L28</f>
        <v>0</v>
      </c>
      <c r="P28" s="86">
        <f t="shared" si="8"/>
        <v>0</v>
      </c>
    </row>
    <row r="29" spans="2:16" ht="17.25" customHeight="1" x14ac:dyDescent="0.15">
      <c r="B29" s="82"/>
      <c r="C29" s="83"/>
      <c r="D29" s="92"/>
      <c r="E29" s="87"/>
      <c r="F29" s="58"/>
      <c r="G29" s="5" t="s">
        <v>7</v>
      </c>
      <c r="H29" s="57"/>
      <c r="I29" s="57">
        <f t="shared" si="0"/>
        <v>0</v>
      </c>
      <c r="J29" s="83"/>
      <c r="K29" s="85"/>
      <c r="L29" s="85"/>
      <c r="M29" s="99"/>
      <c r="N29" s="100"/>
      <c r="O29" s="83"/>
      <c r="P29" s="86"/>
    </row>
    <row r="30" spans="2:16" ht="17.25" customHeight="1" x14ac:dyDescent="0.15">
      <c r="B30" s="82">
        <v>12</v>
      </c>
      <c r="C30" s="83">
        <v>520</v>
      </c>
      <c r="D30" s="57">
        <v>100</v>
      </c>
      <c r="E30" s="12">
        <v>0.85</v>
      </c>
      <c r="F30" s="53"/>
      <c r="G30" s="5" t="s">
        <v>6</v>
      </c>
      <c r="H30" s="57"/>
      <c r="I30" s="57">
        <f t="shared" si="0"/>
        <v>0</v>
      </c>
      <c r="J30" s="83">
        <f>I30+I31</f>
        <v>0</v>
      </c>
      <c r="K30" s="84"/>
      <c r="L30" s="84"/>
      <c r="M30" s="99"/>
      <c r="N30" s="100"/>
      <c r="O30" s="83">
        <f t="shared" ref="O30" si="13">K30*L30</f>
        <v>0</v>
      </c>
      <c r="P30" s="86">
        <f t="shared" si="8"/>
        <v>0</v>
      </c>
    </row>
    <row r="31" spans="2:16" ht="17.25" customHeight="1" x14ac:dyDescent="0.15">
      <c r="B31" s="82"/>
      <c r="C31" s="83"/>
      <c r="D31" s="92"/>
      <c r="E31" s="87"/>
      <c r="F31" s="58"/>
      <c r="G31" s="5" t="s">
        <v>7</v>
      </c>
      <c r="H31" s="57"/>
      <c r="I31" s="57">
        <f t="shared" si="0"/>
        <v>0</v>
      </c>
      <c r="J31" s="83"/>
      <c r="K31" s="85"/>
      <c r="L31" s="85"/>
      <c r="M31" s="99"/>
      <c r="N31" s="100"/>
      <c r="O31" s="83"/>
      <c r="P31" s="86"/>
    </row>
    <row r="32" spans="2:16" ht="17.25" customHeight="1" x14ac:dyDescent="0.15">
      <c r="B32" s="82">
        <v>1</v>
      </c>
      <c r="C32" s="83">
        <v>520</v>
      </c>
      <c r="D32" s="57">
        <v>100</v>
      </c>
      <c r="E32" s="12">
        <v>0.85</v>
      </c>
      <c r="F32" s="53"/>
      <c r="G32" s="5" t="s">
        <v>6</v>
      </c>
      <c r="H32" s="57"/>
      <c r="I32" s="57">
        <f t="shared" si="0"/>
        <v>0</v>
      </c>
      <c r="J32" s="83">
        <f>I32+I33</f>
        <v>0</v>
      </c>
      <c r="K32" s="84"/>
      <c r="L32" s="84"/>
      <c r="M32" s="99"/>
      <c r="N32" s="100"/>
      <c r="O32" s="83">
        <f t="shared" ref="O32" si="14">K32*L32</f>
        <v>0</v>
      </c>
      <c r="P32" s="86">
        <f t="shared" si="8"/>
        <v>0</v>
      </c>
    </row>
    <row r="33" spans="2:18" ht="17.25" customHeight="1" x14ac:dyDescent="0.15">
      <c r="B33" s="82"/>
      <c r="C33" s="83"/>
      <c r="D33" s="92"/>
      <c r="E33" s="87"/>
      <c r="F33" s="58"/>
      <c r="G33" s="5" t="s">
        <v>7</v>
      </c>
      <c r="H33" s="57"/>
      <c r="I33" s="57">
        <f t="shared" si="0"/>
        <v>0</v>
      </c>
      <c r="J33" s="83"/>
      <c r="K33" s="85"/>
      <c r="L33" s="85"/>
      <c r="M33" s="99"/>
      <c r="N33" s="100"/>
      <c r="O33" s="83"/>
      <c r="P33" s="86"/>
    </row>
    <row r="34" spans="2:18" ht="17.25" customHeight="1" x14ac:dyDescent="0.15">
      <c r="B34" s="82">
        <v>2</v>
      </c>
      <c r="C34" s="83">
        <v>520</v>
      </c>
      <c r="D34" s="57">
        <v>100</v>
      </c>
      <c r="E34" s="12">
        <v>0.85</v>
      </c>
      <c r="F34" s="53"/>
      <c r="G34" s="5" t="s">
        <v>6</v>
      </c>
      <c r="H34" s="57"/>
      <c r="I34" s="57">
        <f t="shared" si="0"/>
        <v>0</v>
      </c>
      <c r="J34" s="83">
        <f t="shared" ref="J34" si="15">I34+I35</f>
        <v>0</v>
      </c>
      <c r="K34" s="84"/>
      <c r="L34" s="84"/>
      <c r="M34" s="99"/>
      <c r="N34" s="100"/>
      <c r="O34" s="83">
        <f t="shared" ref="O34" si="16">K34*L34</f>
        <v>0</v>
      </c>
      <c r="P34" s="86">
        <f t="shared" si="8"/>
        <v>0</v>
      </c>
    </row>
    <row r="35" spans="2:18" ht="17.25" customHeight="1" x14ac:dyDescent="0.15">
      <c r="B35" s="82"/>
      <c r="C35" s="83"/>
      <c r="D35" s="92"/>
      <c r="E35" s="87"/>
      <c r="F35" s="58"/>
      <c r="G35" s="5" t="s">
        <v>7</v>
      </c>
      <c r="H35" s="57"/>
      <c r="I35" s="57">
        <f t="shared" si="0"/>
        <v>0</v>
      </c>
      <c r="J35" s="83"/>
      <c r="K35" s="85"/>
      <c r="L35" s="85"/>
      <c r="M35" s="99"/>
      <c r="N35" s="100"/>
      <c r="O35" s="83"/>
      <c r="P35" s="86"/>
    </row>
    <row r="36" spans="2:18" ht="17.25" customHeight="1" x14ac:dyDescent="0.15">
      <c r="B36" s="82">
        <v>3</v>
      </c>
      <c r="C36" s="83">
        <v>520</v>
      </c>
      <c r="D36" s="57">
        <v>100</v>
      </c>
      <c r="E36" s="12">
        <v>0.85</v>
      </c>
      <c r="F36" s="53"/>
      <c r="G36" s="5" t="s">
        <v>6</v>
      </c>
      <c r="H36" s="57"/>
      <c r="I36" s="57">
        <f t="shared" si="0"/>
        <v>0</v>
      </c>
      <c r="J36" s="83">
        <f t="shared" ref="J36" si="17">I36+I37</f>
        <v>0</v>
      </c>
      <c r="K36" s="84"/>
      <c r="L36" s="84"/>
      <c r="M36" s="99"/>
      <c r="N36" s="100"/>
      <c r="O36" s="83">
        <f t="shared" ref="O36" si="18">K36*L36</f>
        <v>0</v>
      </c>
      <c r="P36" s="86">
        <v>0</v>
      </c>
    </row>
    <row r="37" spans="2:18" ht="17.25" customHeight="1" thickBot="1" x14ac:dyDescent="0.2">
      <c r="B37" s="82"/>
      <c r="C37" s="83"/>
      <c r="D37" s="108"/>
      <c r="E37" s="109"/>
      <c r="F37" s="58"/>
      <c r="G37" s="5" t="s">
        <v>7</v>
      </c>
      <c r="H37" s="55"/>
      <c r="I37" s="55">
        <f t="shared" si="0"/>
        <v>0</v>
      </c>
      <c r="J37" s="84"/>
      <c r="K37" s="85"/>
      <c r="L37" s="85"/>
      <c r="M37" s="101"/>
      <c r="N37" s="102"/>
      <c r="O37" s="83"/>
      <c r="P37" s="86"/>
    </row>
    <row r="38" spans="2:18" ht="36" customHeight="1" thickBot="1" x14ac:dyDescent="0.2">
      <c r="B38" s="106" t="s">
        <v>4</v>
      </c>
      <c r="C38" s="107"/>
      <c r="D38" s="107"/>
      <c r="E38" s="107"/>
      <c r="F38" s="107"/>
      <c r="G38" s="107"/>
      <c r="H38" s="107"/>
      <c r="I38" s="107"/>
      <c r="J38" s="6">
        <f>SUM(J14:J37)</f>
        <v>0</v>
      </c>
      <c r="K38" s="6">
        <f>SUM(K14:K37)</f>
        <v>0</v>
      </c>
      <c r="L38" s="7"/>
      <c r="M38" s="6">
        <f>SUM(M14:M37)</f>
        <v>0</v>
      </c>
      <c r="N38" s="7"/>
      <c r="O38" s="8">
        <f>SUM(O14:O37)</f>
        <v>0</v>
      </c>
      <c r="P38" s="40">
        <f>SUM(P14:P37)</f>
        <v>0</v>
      </c>
      <c r="Q38" s="50"/>
      <c r="R38" s="47">
        <f>P38*100/110</f>
        <v>0</v>
      </c>
    </row>
    <row r="39" spans="2:18" ht="36" customHeight="1" thickBot="1" x14ac:dyDescent="0.2">
      <c r="B39" s="37"/>
      <c r="C39" s="38"/>
      <c r="D39" s="38"/>
      <c r="E39" s="38"/>
      <c r="F39" s="38"/>
      <c r="G39" s="38"/>
      <c r="H39" s="38"/>
      <c r="I39" s="38"/>
      <c r="J39" s="10"/>
      <c r="K39" s="10"/>
      <c r="L39" s="10"/>
      <c r="M39" s="10"/>
      <c r="N39" s="10"/>
      <c r="O39" s="54" t="s">
        <v>39</v>
      </c>
      <c r="P39" s="9">
        <f>P38-P40</f>
        <v>0</v>
      </c>
    </row>
    <row r="40" spans="2:18" ht="36" customHeight="1" thickBot="1" x14ac:dyDescent="0.2">
      <c r="B40" s="60" t="s">
        <v>38</v>
      </c>
      <c r="C40" s="61" t="s">
        <v>48</v>
      </c>
      <c r="D40" s="62"/>
      <c r="E40" s="62"/>
      <c r="F40" s="62"/>
      <c r="G40" s="62"/>
      <c r="H40" s="62"/>
      <c r="I40" s="62"/>
      <c r="J40" s="61"/>
      <c r="K40" s="61"/>
      <c r="L40" s="10"/>
      <c r="M40" s="10"/>
      <c r="N40" s="10"/>
      <c r="O40" s="46" t="s">
        <v>43</v>
      </c>
      <c r="P40" s="9">
        <f>ROUNDUP(R38,)</f>
        <v>0</v>
      </c>
    </row>
    <row r="41" spans="2:18" ht="25.5" customHeight="1" x14ac:dyDescent="0.15">
      <c r="B41" s="14" t="s">
        <v>44</v>
      </c>
      <c r="C41" s="10" t="s">
        <v>46</v>
      </c>
      <c r="D41" s="38"/>
      <c r="E41" s="38"/>
      <c r="F41" s="38"/>
      <c r="G41" s="38"/>
      <c r="H41" s="38"/>
      <c r="I41" s="38"/>
      <c r="J41" s="10"/>
      <c r="K41" s="10"/>
      <c r="L41" s="10"/>
      <c r="M41" s="10"/>
      <c r="N41" s="10"/>
      <c r="O41" s="41"/>
      <c r="P41" s="39"/>
    </row>
    <row r="42" spans="2:18" ht="25.5" customHeight="1" x14ac:dyDescent="0.15">
      <c r="B42" s="42" t="s">
        <v>45</v>
      </c>
      <c r="C42" s="44" t="s">
        <v>47</v>
      </c>
      <c r="D42" s="43"/>
      <c r="E42" s="43"/>
      <c r="F42" s="43"/>
      <c r="G42" s="43"/>
      <c r="H42" s="43"/>
      <c r="I42" s="43"/>
      <c r="J42" s="44"/>
      <c r="K42" s="44"/>
      <c r="L42" s="44"/>
      <c r="M42" s="44"/>
      <c r="N42" s="44"/>
      <c r="O42" s="44"/>
      <c r="P42" s="45"/>
    </row>
    <row r="43" spans="2:18" x14ac:dyDescent="0.15"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</row>
    <row r="44" spans="2:18" x14ac:dyDescent="0.15">
      <c r="B44" s="14"/>
      <c r="C44" s="10" t="s">
        <v>19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5"/>
    </row>
    <row r="45" spans="2:18" x14ac:dyDescent="0.15">
      <c r="B45" s="14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5"/>
    </row>
    <row r="46" spans="2:18" x14ac:dyDescent="0.15">
      <c r="B46" s="14"/>
      <c r="C46" s="10" t="s">
        <v>55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5"/>
    </row>
    <row r="47" spans="2:18" x14ac:dyDescent="0.15">
      <c r="B47" s="14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5"/>
    </row>
    <row r="48" spans="2:18" x14ac:dyDescent="0.15">
      <c r="B48" s="14"/>
      <c r="C48" s="10" t="s">
        <v>23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5"/>
    </row>
    <row r="49" spans="2:16" x14ac:dyDescent="0.15">
      <c r="B49" s="14"/>
      <c r="C49" s="10" t="s">
        <v>54</v>
      </c>
      <c r="D49" s="10"/>
      <c r="E49" s="10"/>
      <c r="F49" s="10"/>
      <c r="G49" s="10" t="s">
        <v>25</v>
      </c>
      <c r="H49" s="10"/>
      <c r="I49" s="10"/>
      <c r="J49" s="10"/>
      <c r="K49" s="10"/>
      <c r="L49" s="10"/>
      <c r="M49" s="10"/>
      <c r="N49" s="10"/>
      <c r="O49" s="10"/>
      <c r="P49" s="15"/>
    </row>
    <row r="50" spans="2:16" x14ac:dyDescent="0.15">
      <c r="B50" s="1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5"/>
    </row>
    <row r="51" spans="2:16" x14ac:dyDescent="0.15">
      <c r="B51" s="14"/>
      <c r="C51" s="10"/>
      <c r="D51" s="10"/>
      <c r="E51" s="10"/>
      <c r="F51" s="10"/>
      <c r="G51" s="10"/>
      <c r="H51" s="10"/>
      <c r="I51" s="10"/>
      <c r="J51" s="10" t="s">
        <v>26</v>
      </c>
      <c r="K51" s="10"/>
      <c r="L51" s="10"/>
      <c r="M51" s="10"/>
      <c r="N51" s="10"/>
      <c r="O51" s="10"/>
      <c r="P51" s="15"/>
    </row>
    <row r="52" spans="2:16" x14ac:dyDescent="0.15">
      <c r="B52" s="14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5"/>
    </row>
    <row r="53" spans="2:16" x14ac:dyDescent="0.15">
      <c r="B53" s="14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5"/>
    </row>
    <row r="54" spans="2:16" x14ac:dyDescent="0.15">
      <c r="B54" s="14"/>
      <c r="C54" s="10"/>
      <c r="D54" s="10"/>
      <c r="E54" s="10"/>
      <c r="F54" s="10"/>
      <c r="G54" s="10"/>
      <c r="H54" s="10"/>
      <c r="I54" s="10"/>
      <c r="J54" s="10" t="s">
        <v>30</v>
      </c>
      <c r="K54" s="10"/>
      <c r="L54" s="10"/>
      <c r="M54" s="10"/>
      <c r="N54" s="10"/>
      <c r="O54" s="10"/>
      <c r="P54" s="27" t="s">
        <v>29</v>
      </c>
    </row>
    <row r="55" spans="2:16" x14ac:dyDescent="0.15">
      <c r="B55" s="14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5"/>
    </row>
    <row r="56" spans="2:16" ht="14.25" thickBot="1" x14ac:dyDescent="0.2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8"/>
    </row>
  </sheetData>
  <mergeCells count="117">
    <mergeCell ref="D37:E37"/>
    <mergeCell ref="B32:B33"/>
    <mergeCell ref="C32:C33"/>
    <mergeCell ref="J32:J33"/>
    <mergeCell ref="K32:K33"/>
    <mergeCell ref="L32:L33"/>
    <mergeCell ref="O32:O33"/>
    <mergeCell ref="P32:P33"/>
    <mergeCell ref="D33:E33"/>
    <mergeCell ref="B38:I38"/>
    <mergeCell ref="O34:O35"/>
    <mergeCell ref="P34:P35"/>
    <mergeCell ref="D35:E35"/>
    <mergeCell ref="B36:B37"/>
    <mergeCell ref="C36:C37"/>
    <mergeCell ref="J36:J37"/>
    <mergeCell ref="K36:K37"/>
    <mergeCell ref="L36:L37"/>
    <mergeCell ref="B34:B35"/>
    <mergeCell ref="C34:C35"/>
    <mergeCell ref="J34:J35"/>
    <mergeCell ref="K34:K35"/>
    <mergeCell ref="L34:L35"/>
    <mergeCell ref="O36:O37"/>
    <mergeCell ref="P36:P37"/>
    <mergeCell ref="D29:E29"/>
    <mergeCell ref="B30:B31"/>
    <mergeCell ref="C30:C31"/>
    <mergeCell ref="J30:J31"/>
    <mergeCell ref="K30:K31"/>
    <mergeCell ref="L30:L31"/>
    <mergeCell ref="O30:O31"/>
    <mergeCell ref="P30:P31"/>
    <mergeCell ref="D31:E31"/>
    <mergeCell ref="M14:N19"/>
    <mergeCell ref="O14:O15"/>
    <mergeCell ref="P14:P15"/>
    <mergeCell ref="B26:B27"/>
    <mergeCell ref="C26:C27"/>
    <mergeCell ref="J26:J27"/>
    <mergeCell ref="K26:K27"/>
    <mergeCell ref="L26:L27"/>
    <mergeCell ref="O26:O27"/>
    <mergeCell ref="P26:P27"/>
    <mergeCell ref="D27:E27"/>
    <mergeCell ref="B24:B25"/>
    <mergeCell ref="C24:C25"/>
    <mergeCell ref="J24:J25"/>
    <mergeCell ref="M24:M25"/>
    <mergeCell ref="N24:N25"/>
    <mergeCell ref="M26:N37"/>
    <mergeCell ref="B28:B29"/>
    <mergeCell ref="C28:C29"/>
    <mergeCell ref="J28:J29"/>
    <mergeCell ref="K28:K29"/>
    <mergeCell ref="L28:L29"/>
    <mergeCell ref="O28:O29"/>
    <mergeCell ref="P28:P29"/>
    <mergeCell ref="J14:J15"/>
    <mergeCell ref="K14:K15"/>
    <mergeCell ref="L14:L15"/>
    <mergeCell ref="D19:E19"/>
    <mergeCell ref="O20:O21"/>
    <mergeCell ref="P20:P21"/>
    <mergeCell ref="D21:E21"/>
    <mergeCell ref="B22:B23"/>
    <mergeCell ref="C22:C23"/>
    <mergeCell ref="J22:J23"/>
    <mergeCell ref="M22:M23"/>
    <mergeCell ref="N22:N23"/>
    <mergeCell ref="O22:O23"/>
    <mergeCell ref="P22:P23"/>
    <mergeCell ref="B20:B21"/>
    <mergeCell ref="C20:C21"/>
    <mergeCell ref="J20:J21"/>
    <mergeCell ref="M20:M21"/>
    <mergeCell ref="N20:N21"/>
    <mergeCell ref="D23:E23"/>
    <mergeCell ref="K20:L25"/>
    <mergeCell ref="O24:O25"/>
    <mergeCell ref="P24:P25"/>
    <mergeCell ref="D25:E25"/>
    <mergeCell ref="B18:B19"/>
    <mergeCell ref="C18:C19"/>
    <mergeCell ref="J18:J19"/>
    <mergeCell ref="K18:K19"/>
    <mergeCell ref="L18:L19"/>
    <mergeCell ref="O18:O19"/>
    <mergeCell ref="P18:P19"/>
    <mergeCell ref="I11:I12"/>
    <mergeCell ref="J11:J12"/>
    <mergeCell ref="K11:L11"/>
    <mergeCell ref="M11:N11"/>
    <mergeCell ref="O11:O12"/>
    <mergeCell ref="F12:H12"/>
    <mergeCell ref="D15:E15"/>
    <mergeCell ref="B16:B17"/>
    <mergeCell ref="C16:C17"/>
    <mergeCell ref="J16:J17"/>
    <mergeCell ref="K16:K17"/>
    <mergeCell ref="L16:L17"/>
    <mergeCell ref="O16:O17"/>
    <mergeCell ref="P16:P17"/>
    <mergeCell ref="D17:E17"/>
    <mergeCell ref="B14:B15"/>
    <mergeCell ref="C14:C15"/>
    <mergeCell ref="B2:P2"/>
    <mergeCell ref="D8:H8"/>
    <mergeCell ref="B10:B13"/>
    <mergeCell ref="C10:J10"/>
    <mergeCell ref="K10:O10"/>
    <mergeCell ref="P10:P11"/>
    <mergeCell ref="C11:C12"/>
    <mergeCell ref="D11:D12"/>
    <mergeCell ref="E11:E12"/>
    <mergeCell ref="F11:H11"/>
    <mergeCell ref="F13:H13"/>
  </mergeCells>
  <phoneticPr fontId="1"/>
  <printOptions horizontalCentered="1" verticalCentered="1"/>
  <pageMargins left="0.11811023622047245" right="0.31496062992125984" top="0" bottom="0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P52"/>
  <sheetViews>
    <sheetView topLeftCell="B31" workbookViewId="0">
      <selection activeCell="G48" sqref="G48"/>
    </sheetView>
  </sheetViews>
  <sheetFormatPr defaultRowHeight="13.5" x14ac:dyDescent="0.15"/>
  <cols>
    <col min="1" max="2" width="9" style="1"/>
    <col min="3" max="3" width="8" style="1" customWidth="1"/>
    <col min="4" max="4" width="5.125" style="1" customWidth="1"/>
    <col min="5" max="5" width="5.5" style="1" customWidth="1"/>
    <col min="6" max="6" width="8.375" style="1" customWidth="1"/>
    <col min="7" max="7" width="9.875" style="1" customWidth="1"/>
    <col min="8" max="8" width="4.375" style="1" customWidth="1"/>
    <col min="9" max="10" width="9" style="1"/>
    <col min="11" max="11" width="11.125" style="1" customWidth="1"/>
    <col min="12" max="12" width="11" style="1" customWidth="1"/>
    <col min="13" max="13" width="9" style="1"/>
    <col min="14" max="14" width="11.125" style="1" customWidth="1"/>
    <col min="15" max="15" width="13.5" style="1" customWidth="1"/>
    <col min="16" max="16384" width="9" style="1"/>
  </cols>
  <sheetData>
    <row r="1" spans="4:16" ht="14.25" thickBot="1" x14ac:dyDescent="0.2"/>
    <row r="2" spans="4:16" ht="37.5" customHeight="1" thickBot="1" x14ac:dyDescent="0.2">
      <c r="D2" s="64" t="s">
        <v>28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</row>
    <row r="3" spans="4:16" x14ac:dyDescent="0.15">
      <c r="D3" s="14"/>
      <c r="E3" s="10"/>
      <c r="F3" s="10"/>
      <c r="G3" s="10"/>
      <c r="H3" s="10"/>
      <c r="I3" s="10"/>
      <c r="J3" s="10"/>
      <c r="K3" s="10"/>
      <c r="L3" s="10"/>
      <c r="M3" s="10"/>
      <c r="N3" s="10"/>
      <c r="O3" s="15"/>
    </row>
    <row r="4" spans="4:16" x14ac:dyDescent="0.15">
      <c r="D4" s="14"/>
      <c r="E4" s="10" t="s">
        <v>21</v>
      </c>
      <c r="F4" s="10"/>
      <c r="G4" s="10"/>
      <c r="H4" s="10"/>
      <c r="I4" s="10"/>
      <c r="J4" s="10"/>
      <c r="K4" s="10"/>
      <c r="L4" s="10"/>
      <c r="M4" s="10"/>
      <c r="N4" s="10"/>
      <c r="O4" s="15"/>
    </row>
    <row r="5" spans="4:16" x14ac:dyDescent="0.15">
      <c r="D5" s="14"/>
      <c r="E5" s="10"/>
      <c r="F5" s="10"/>
      <c r="G5" s="10"/>
      <c r="H5" s="10"/>
      <c r="I5" s="10"/>
      <c r="J5" s="10"/>
      <c r="K5" s="10"/>
      <c r="L5" s="10"/>
      <c r="M5" s="10"/>
      <c r="N5" s="10"/>
      <c r="O5" s="15"/>
    </row>
    <row r="6" spans="4:16" x14ac:dyDescent="0.15">
      <c r="D6" s="14"/>
      <c r="E6" s="10"/>
      <c r="F6" s="10"/>
      <c r="G6" s="10"/>
      <c r="H6" s="10"/>
      <c r="I6" s="10"/>
      <c r="J6" s="10"/>
      <c r="K6" s="10"/>
      <c r="L6" s="10"/>
      <c r="M6" s="10"/>
      <c r="N6" s="10"/>
      <c r="O6" s="15"/>
    </row>
    <row r="7" spans="4:16" x14ac:dyDescent="0.15">
      <c r="D7" s="14"/>
      <c r="E7" s="10"/>
      <c r="F7" s="10"/>
      <c r="G7" s="10"/>
      <c r="H7" s="10"/>
      <c r="I7" s="10"/>
      <c r="J7" s="10"/>
      <c r="K7" s="10"/>
      <c r="L7" s="10"/>
      <c r="M7" s="10"/>
      <c r="N7" s="10"/>
      <c r="O7" s="15"/>
    </row>
    <row r="8" spans="4:16" ht="22.5" customHeight="1" x14ac:dyDescent="0.15">
      <c r="D8" s="14"/>
      <c r="E8" s="19" t="s">
        <v>22</v>
      </c>
      <c r="F8" s="67">
        <f>O37</f>
        <v>0</v>
      </c>
      <c r="G8" s="67"/>
      <c r="H8" s="67"/>
      <c r="I8" s="67"/>
      <c r="J8" s="19" t="s">
        <v>27</v>
      </c>
      <c r="K8" s="10"/>
      <c r="L8" s="10"/>
      <c r="M8" s="10"/>
      <c r="N8" s="10"/>
      <c r="O8" s="15"/>
    </row>
    <row r="9" spans="4:16" ht="14.25" thickBot="1" x14ac:dyDescent="0.2">
      <c r="D9" s="14"/>
      <c r="E9" s="10"/>
      <c r="F9" s="10"/>
      <c r="G9" s="10"/>
      <c r="H9" s="10"/>
      <c r="I9" s="10"/>
      <c r="J9" s="10"/>
      <c r="K9" s="10"/>
      <c r="L9" s="10"/>
      <c r="M9" s="10"/>
      <c r="N9" s="10"/>
      <c r="O9" s="18"/>
    </row>
    <row r="10" spans="4:16" ht="25.5" customHeight="1" x14ac:dyDescent="0.15">
      <c r="D10" s="68" t="s">
        <v>0</v>
      </c>
      <c r="E10" s="111" t="s">
        <v>1</v>
      </c>
      <c r="F10" s="111"/>
      <c r="G10" s="111"/>
      <c r="H10" s="111"/>
      <c r="I10" s="111"/>
      <c r="J10" s="111"/>
      <c r="K10" s="111"/>
      <c r="L10" s="71" t="s">
        <v>2</v>
      </c>
      <c r="M10" s="71"/>
      <c r="N10" s="71"/>
      <c r="O10" s="28" t="s">
        <v>31</v>
      </c>
      <c r="P10" s="14"/>
    </row>
    <row r="11" spans="4:16" ht="39" customHeight="1" x14ac:dyDescent="0.15">
      <c r="D11" s="69"/>
      <c r="E11" s="2" t="s">
        <v>8</v>
      </c>
      <c r="F11" s="2" t="s">
        <v>9</v>
      </c>
      <c r="G11" s="2" t="s">
        <v>10</v>
      </c>
      <c r="H11" s="76" t="s">
        <v>11</v>
      </c>
      <c r="I11" s="77"/>
      <c r="J11" s="2" t="s">
        <v>16</v>
      </c>
      <c r="K11" s="2" t="s">
        <v>33</v>
      </c>
      <c r="L11" s="2" t="s">
        <v>3</v>
      </c>
      <c r="M11" s="2" t="s">
        <v>18</v>
      </c>
      <c r="N11" s="2" t="s">
        <v>32</v>
      </c>
      <c r="O11" s="13" t="s">
        <v>5</v>
      </c>
    </row>
    <row r="12" spans="4:16" ht="23.25" customHeight="1" thickBot="1" x14ac:dyDescent="0.2">
      <c r="D12" s="70"/>
      <c r="E12" s="20" t="s">
        <v>12</v>
      </c>
      <c r="F12" s="21" t="s">
        <v>15</v>
      </c>
      <c r="G12" s="29" t="s">
        <v>13</v>
      </c>
      <c r="H12" s="79" t="s">
        <v>36</v>
      </c>
      <c r="I12" s="80"/>
      <c r="J12" s="31" t="s">
        <v>14</v>
      </c>
      <c r="K12" s="31" t="s">
        <v>14</v>
      </c>
      <c r="L12" s="21" t="s">
        <v>34</v>
      </c>
      <c r="M12" s="31" t="s">
        <v>35</v>
      </c>
      <c r="N12" s="21" t="s">
        <v>17</v>
      </c>
      <c r="O12" s="36" t="s">
        <v>17</v>
      </c>
    </row>
    <row r="13" spans="4:16" ht="17.25" customHeight="1" thickTop="1" x14ac:dyDescent="0.15">
      <c r="D13" s="93">
        <v>4</v>
      </c>
      <c r="E13" s="95">
        <v>520</v>
      </c>
      <c r="F13" s="34">
        <v>100</v>
      </c>
      <c r="G13" s="11">
        <v>0.85</v>
      </c>
      <c r="H13" s="3" t="s">
        <v>6</v>
      </c>
      <c r="I13" s="34"/>
      <c r="J13" s="34">
        <f>E13*G13*I13</f>
        <v>0</v>
      </c>
      <c r="K13" s="95">
        <f>J13+J14</f>
        <v>0</v>
      </c>
      <c r="L13" s="96"/>
      <c r="M13" s="96"/>
      <c r="N13" s="95">
        <f>L13*M13</f>
        <v>0</v>
      </c>
      <c r="O13" s="105">
        <f>K13+N13</f>
        <v>0</v>
      </c>
    </row>
    <row r="14" spans="4:16" ht="17.25" customHeight="1" x14ac:dyDescent="0.15">
      <c r="D14" s="94"/>
      <c r="E14" s="83"/>
      <c r="F14" s="83"/>
      <c r="G14" s="83"/>
      <c r="H14" s="4" t="s">
        <v>7</v>
      </c>
      <c r="I14" s="32"/>
      <c r="J14" s="32">
        <f>E13*I14</f>
        <v>0</v>
      </c>
      <c r="K14" s="83"/>
      <c r="L14" s="85"/>
      <c r="M14" s="85"/>
      <c r="N14" s="83"/>
      <c r="O14" s="86"/>
    </row>
    <row r="15" spans="4:16" ht="17.25" customHeight="1" x14ac:dyDescent="0.15">
      <c r="D15" s="82">
        <v>5</v>
      </c>
      <c r="E15" s="83">
        <v>520</v>
      </c>
      <c r="F15" s="32">
        <v>100</v>
      </c>
      <c r="G15" s="12">
        <v>0.85</v>
      </c>
      <c r="H15" s="4" t="s">
        <v>6</v>
      </c>
      <c r="I15" s="32"/>
      <c r="J15" s="32">
        <f t="shared" ref="J15:J36" si="0">E14*I15</f>
        <v>0</v>
      </c>
      <c r="K15" s="83">
        <f>J15+J16</f>
        <v>0</v>
      </c>
      <c r="L15" s="84"/>
      <c r="M15" s="84"/>
      <c r="N15" s="83">
        <f t="shared" ref="N15" si="1">L15*M15</f>
        <v>0</v>
      </c>
      <c r="O15" s="86">
        <f t="shared" ref="O15" si="2">K15+N15</f>
        <v>0</v>
      </c>
    </row>
    <row r="16" spans="4:16" ht="17.25" customHeight="1" x14ac:dyDescent="0.15">
      <c r="D16" s="82"/>
      <c r="E16" s="83"/>
      <c r="F16" s="92"/>
      <c r="G16" s="87"/>
      <c r="H16" s="5" t="s">
        <v>7</v>
      </c>
      <c r="I16" s="32"/>
      <c r="J16" s="32">
        <f t="shared" si="0"/>
        <v>0</v>
      </c>
      <c r="K16" s="83"/>
      <c r="L16" s="85"/>
      <c r="M16" s="85"/>
      <c r="N16" s="83"/>
      <c r="O16" s="86"/>
    </row>
    <row r="17" spans="4:15" ht="17.25" customHeight="1" x14ac:dyDescent="0.15">
      <c r="D17" s="82">
        <v>6</v>
      </c>
      <c r="E17" s="83">
        <v>520</v>
      </c>
      <c r="F17" s="32">
        <v>100</v>
      </c>
      <c r="G17" s="12">
        <v>0.85</v>
      </c>
      <c r="H17" s="4" t="s">
        <v>6</v>
      </c>
      <c r="I17" s="32"/>
      <c r="J17" s="32">
        <f t="shared" si="0"/>
        <v>0</v>
      </c>
      <c r="K17" s="83">
        <f>J17+J18</f>
        <v>0</v>
      </c>
      <c r="L17" s="84"/>
      <c r="M17" s="84"/>
      <c r="N17" s="83">
        <f t="shared" ref="N17" si="3">L17*M17</f>
        <v>0</v>
      </c>
      <c r="O17" s="86">
        <f t="shared" ref="O17" si="4">K17+N17</f>
        <v>0</v>
      </c>
    </row>
    <row r="18" spans="4:15" ht="17.25" customHeight="1" x14ac:dyDescent="0.15">
      <c r="D18" s="82"/>
      <c r="E18" s="83"/>
      <c r="F18" s="92"/>
      <c r="G18" s="87"/>
      <c r="H18" s="5" t="s">
        <v>7</v>
      </c>
      <c r="I18" s="32"/>
      <c r="J18" s="32">
        <f t="shared" si="0"/>
        <v>0</v>
      </c>
      <c r="K18" s="83"/>
      <c r="L18" s="85"/>
      <c r="M18" s="85"/>
      <c r="N18" s="83"/>
      <c r="O18" s="86"/>
    </row>
    <row r="19" spans="4:15" ht="17.25" customHeight="1" x14ac:dyDescent="0.15">
      <c r="D19" s="82">
        <v>7</v>
      </c>
      <c r="E19" s="83">
        <v>520</v>
      </c>
      <c r="F19" s="32">
        <v>100</v>
      </c>
      <c r="G19" s="12">
        <v>0.85</v>
      </c>
      <c r="H19" s="4" t="s">
        <v>6</v>
      </c>
      <c r="I19" s="32"/>
      <c r="J19" s="32">
        <f t="shared" si="0"/>
        <v>0</v>
      </c>
      <c r="K19" s="83">
        <f>J19+J20</f>
        <v>0</v>
      </c>
      <c r="L19" s="84"/>
      <c r="M19" s="84"/>
      <c r="N19" s="83">
        <f t="shared" ref="N19" si="5">L19*M19</f>
        <v>0</v>
      </c>
      <c r="O19" s="86">
        <f t="shared" ref="O19" si="6">K19+N19</f>
        <v>0</v>
      </c>
    </row>
    <row r="20" spans="4:15" ht="17.25" customHeight="1" x14ac:dyDescent="0.15">
      <c r="D20" s="82"/>
      <c r="E20" s="83"/>
      <c r="F20" s="92"/>
      <c r="G20" s="87"/>
      <c r="H20" s="5" t="s">
        <v>7</v>
      </c>
      <c r="I20" s="32"/>
      <c r="J20" s="32">
        <f t="shared" si="0"/>
        <v>0</v>
      </c>
      <c r="K20" s="83"/>
      <c r="L20" s="85"/>
      <c r="M20" s="85"/>
      <c r="N20" s="83"/>
      <c r="O20" s="86"/>
    </row>
    <row r="21" spans="4:15" ht="17.25" customHeight="1" x14ac:dyDescent="0.15">
      <c r="D21" s="82">
        <v>8</v>
      </c>
      <c r="E21" s="83">
        <v>520</v>
      </c>
      <c r="F21" s="32">
        <v>100</v>
      </c>
      <c r="G21" s="12">
        <v>0.85</v>
      </c>
      <c r="H21" s="4" t="s">
        <v>6</v>
      </c>
      <c r="I21" s="32"/>
      <c r="J21" s="32">
        <f>E20*I21</f>
        <v>0</v>
      </c>
      <c r="K21" s="83">
        <f>J21+J22</f>
        <v>0</v>
      </c>
      <c r="L21" s="84"/>
      <c r="M21" s="84"/>
      <c r="N21" s="83">
        <f t="shared" ref="N21:N35" si="7">L21*M21</f>
        <v>0</v>
      </c>
      <c r="O21" s="86">
        <f t="shared" ref="O21:O35" si="8">K21+N21</f>
        <v>0</v>
      </c>
    </row>
    <row r="22" spans="4:15" ht="17.25" customHeight="1" x14ac:dyDescent="0.15">
      <c r="D22" s="82"/>
      <c r="E22" s="83"/>
      <c r="F22" s="92"/>
      <c r="G22" s="87"/>
      <c r="H22" s="5" t="s">
        <v>7</v>
      </c>
      <c r="I22" s="32"/>
      <c r="J22" s="32">
        <f t="shared" si="0"/>
        <v>0</v>
      </c>
      <c r="K22" s="83"/>
      <c r="L22" s="85"/>
      <c r="M22" s="85"/>
      <c r="N22" s="83"/>
      <c r="O22" s="86"/>
    </row>
    <row r="23" spans="4:15" ht="17.25" customHeight="1" x14ac:dyDescent="0.15">
      <c r="D23" s="82">
        <v>9</v>
      </c>
      <c r="E23" s="83">
        <v>520</v>
      </c>
      <c r="F23" s="32">
        <v>100</v>
      </c>
      <c r="G23" s="12">
        <v>0.85</v>
      </c>
      <c r="H23" s="4" t="s">
        <v>6</v>
      </c>
      <c r="I23" s="32"/>
      <c r="J23" s="32">
        <f t="shared" si="0"/>
        <v>0</v>
      </c>
      <c r="K23" s="83">
        <f t="shared" ref="K23" si="9">J23+J24</f>
        <v>0</v>
      </c>
      <c r="L23" s="84"/>
      <c r="M23" s="84"/>
      <c r="N23" s="83">
        <f t="shared" si="7"/>
        <v>0</v>
      </c>
      <c r="O23" s="86">
        <f t="shared" si="8"/>
        <v>0</v>
      </c>
    </row>
    <row r="24" spans="4:15" ht="17.25" customHeight="1" x14ac:dyDescent="0.15">
      <c r="D24" s="82"/>
      <c r="E24" s="83"/>
      <c r="F24" s="92"/>
      <c r="G24" s="87"/>
      <c r="H24" s="5" t="s">
        <v>7</v>
      </c>
      <c r="I24" s="32"/>
      <c r="J24" s="32">
        <f t="shared" si="0"/>
        <v>0</v>
      </c>
      <c r="K24" s="83"/>
      <c r="L24" s="85"/>
      <c r="M24" s="85"/>
      <c r="N24" s="83"/>
      <c r="O24" s="86"/>
    </row>
    <row r="25" spans="4:15" ht="17.25" customHeight="1" x14ac:dyDescent="0.15">
      <c r="D25" s="82">
        <v>10</v>
      </c>
      <c r="E25" s="83">
        <v>520</v>
      </c>
      <c r="F25" s="32">
        <v>100</v>
      </c>
      <c r="G25" s="12">
        <v>0.85</v>
      </c>
      <c r="H25" s="4" t="s">
        <v>6</v>
      </c>
      <c r="I25" s="32"/>
      <c r="J25" s="32">
        <f t="shared" si="0"/>
        <v>0</v>
      </c>
      <c r="K25" s="83">
        <f t="shared" ref="K25" si="10">J25+J26</f>
        <v>0</v>
      </c>
      <c r="L25" s="84"/>
      <c r="M25" s="84"/>
      <c r="N25" s="83">
        <f t="shared" si="7"/>
        <v>0</v>
      </c>
      <c r="O25" s="86">
        <f t="shared" si="8"/>
        <v>0</v>
      </c>
    </row>
    <row r="26" spans="4:15" ht="17.25" customHeight="1" x14ac:dyDescent="0.15">
      <c r="D26" s="82"/>
      <c r="E26" s="83"/>
      <c r="F26" s="92"/>
      <c r="G26" s="87"/>
      <c r="H26" s="5" t="s">
        <v>7</v>
      </c>
      <c r="I26" s="32"/>
      <c r="J26" s="32">
        <f t="shared" si="0"/>
        <v>0</v>
      </c>
      <c r="K26" s="83"/>
      <c r="L26" s="85"/>
      <c r="M26" s="85"/>
      <c r="N26" s="83"/>
      <c r="O26" s="86"/>
    </row>
    <row r="27" spans="4:15" ht="17.25" customHeight="1" x14ac:dyDescent="0.15">
      <c r="D27" s="82">
        <v>11</v>
      </c>
      <c r="E27" s="83">
        <v>520</v>
      </c>
      <c r="F27" s="32">
        <v>100</v>
      </c>
      <c r="G27" s="12">
        <v>0.85</v>
      </c>
      <c r="H27" s="4" t="s">
        <v>6</v>
      </c>
      <c r="I27" s="32"/>
      <c r="J27" s="32">
        <f t="shared" si="0"/>
        <v>0</v>
      </c>
      <c r="K27" s="83">
        <f t="shared" ref="K27" si="11">J27+J28</f>
        <v>0</v>
      </c>
      <c r="L27" s="84"/>
      <c r="M27" s="84"/>
      <c r="N27" s="83">
        <f t="shared" si="7"/>
        <v>0</v>
      </c>
      <c r="O27" s="86">
        <f t="shared" si="8"/>
        <v>0</v>
      </c>
    </row>
    <row r="28" spans="4:15" ht="17.25" customHeight="1" x14ac:dyDescent="0.15">
      <c r="D28" s="82"/>
      <c r="E28" s="83"/>
      <c r="F28" s="92"/>
      <c r="G28" s="87"/>
      <c r="H28" s="5" t="s">
        <v>7</v>
      </c>
      <c r="I28" s="32"/>
      <c r="J28" s="32">
        <f t="shared" si="0"/>
        <v>0</v>
      </c>
      <c r="K28" s="83"/>
      <c r="L28" s="85"/>
      <c r="M28" s="85"/>
      <c r="N28" s="83"/>
      <c r="O28" s="86"/>
    </row>
    <row r="29" spans="4:15" ht="17.25" customHeight="1" x14ac:dyDescent="0.15">
      <c r="D29" s="82">
        <v>12</v>
      </c>
      <c r="E29" s="83">
        <v>520</v>
      </c>
      <c r="F29" s="32">
        <v>100</v>
      </c>
      <c r="G29" s="12">
        <v>0.85</v>
      </c>
      <c r="H29" s="4" t="s">
        <v>6</v>
      </c>
      <c r="I29" s="32"/>
      <c r="J29" s="32">
        <f t="shared" si="0"/>
        <v>0</v>
      </c>
      <c r="K29" s="83">
        <f>J29+J30</f>
        <v>0</v>
      </c>
      <c r="L29" s="84"/>
      <c r="M29" s="84"/>
      <c r="N29" s="83">
        <f t="shared" si="7"/>
        <v>0</v>
      </c>
      <c r="O29" s="86">
        <f t="shared" si="8"/>
        <v>0</v>
      </c>
    </row>
    <row r="30" spans="4:15" ht="17.25" customHeight="1" x14ac:dyDescent="0.15">
      <c r="D30" s="82"/>
      <c r="E30" s="83"/>
      <c r="F30" s="92"/>
      <c r="G30" s="87"/>
      <c r="H30" s="5" t="s">
        <v>7</v>
      </c>
      <c r="I30" s="32"/>
      <c r="J30" s="32">
        <f t="shared" si="0"/>
        <v>0</v>
      </c>
      <c r="K30" s="83"/>
      <c r="L30" s="85"/>
      <c r="M30" s="85"/>
      <c r="N30" s="83"/>
      <c r="O30" s="86"/>
    </row>
    <row r="31" spans="4:15" ht="17.25" customHeight="1" x14ac:dyDescent="0.15">
      <c r="D31" s="82">
        <v>1</v>
      </c>
      <c r="E31" s="83">
        <v>520</v>
      </c>
      <c r="F31" s="32">
        <v>100</v>
      </c>
      <c r="G31" s="12">
        <v>0.85</v>
      </c>
      <c r="H31" s="4" t="s">
        <v>6</v>
      </c>
      <c r="I31" s="32"/>
      <c r="J31" s="32">
        <f t="shared" si="0"/>
        <v>0</v>
      </c>
      <c r="K31" s="83">
        <f>J31+J32</f>
        <v>0</v>
      </c>
      <c r="L31" s="84"/>
      <c r="M31" s="84"/>
      <c r="N31" s="83">
        <f t="shared" si="7"/>
        <v>0</v>
      </c>
      <c r="O31" s="86">
        <f t="shared" si="8"/>
        <v>0</v>
      </c>
    </row>
    <row r="32" spans="4:15" ht="17.25" customHeight="1" x14ac:dyDescent="0.15">
      <c r="D32" s="82"/>
      <c r="E32" s="83"/>
      <c r="F32" s="92"/>
      <c r="G32" s="87"/>
      <c r="H32" s="5" t="s">
        <v>7</v>
      </c>
      <c r="I32" s="32"/>
      <c r="J32" s="32">
        <f t="shared" si="0"/>
        <v>0</v>
      </c>
      <c r="K32" s="83"/>
      <c r="L32" s="85"/>
      <c r="M32" s="85"/>
      <c r="N32" s="83"/>
      <c r="O32" s="86"/>
    </row>
    <row r="33" spans="4:15" ht="17.25" customHeight="1" x14ac:dyDescent="0.15">
      <c r="D33" s="82">
        <v>2</v>
      </c>
      <c r="E33" s="83">
        <v>520</v>
      </c>
      <c r="F33" s="32">
        <v>100</v>
      </c>
      <c r="G33" s="12">
        <v>0.85</v>
      </c>
      <c r="H33" s="4" t="s">
        <v>6</v>
      </c>
      <c r="I33" s="32"/>
      <c r="J33" s="32">
        <f t="shared" si="0"/>
        <v>0</v>
      </c>
      <c r="K33" s="83">
        <f t="shared" ref="K33" si="12">J33+J34</f>
        <v>0</v>
      </c>
      <c r="L33" s="84"/>
      <c r="M33" s="84"/>
      <c r="N33" s="83">
        <f t="shared" si="7"/>
        <v>0</v>
      </c>
      <c r="O33" s="86">
        <f t="shared" si="8"/>
        <v>0</v>
      </c>
    </row>
    <row r="34" spans="4:15" ht="17.25" customHeight="1" x14ac:dyDescent="0.15">
      <c r="D34" s="82"/>
      <c r="E34" s="83"/>
      <c r="F34" s="92"/>
      <c r="G34" s="87"/>
      <c r="H34" s="5" t="s">
        <v>7</v>
      </c>
      <c r="I34" s="32"/>
      <c r="J34" s="32">
        <f t="shared" si="0"/>
        <v>0</v>
      </c>
      <c r="K34" s="83"/>
      <c r="L34" s="85"/>
      <c r="M34" s="85"/>
      <c r="N34" s="83"/>
      <c r="O34" s="86"/>
    </row>
    <row r="35" spans="4:15" ht="17.25" customHeight="1" x14ac:dyDescent="0.15">
      <c r="D35" s="82">
        <v>3</v>
      </c>
      <c r="E35" s="83">
        <v>520</v>
      </c>
      <c r="F35" s="32">
        <v>100</v>
      </c>
      <c r="G35" s="12">
        <v>0.85</v>
      </c>
      <c r="H35" s="4" t="s">
        <v>6</v>
      </c>
      <c r="I35" s="32"/>
      <c r="J35" s="32">
        <f t="shared" si="0"/>
        <v>0</v>
      </c>
      <c r="K35" s="83">
        <f t="shared" ref="K35" si="13">J35+J36</f>
        <v>0</v>
      </c>
      <c r="L35" s="84"/>
      <c r="M35" s="84"/>
      <c r="N35" s="83">
        <f t="shared" si="7"/>
        <v>0</v>
      </c>
      <c r="O35" s="86">
        <f t="shared" si="8"/>
        <v>0</v>
      </c>
    </row>
    <row r="36" spans="4:15" ht="17.25" customHeight="1" thickBot="1" x14ac:dyDescent="0.2">
      <c r="D36" s="82"/>
      <c r="E36" s="83"/>
      <c r="F36" s="108"/>
      <c r="G36" s="109"/>
      <c r="H36" s="5" t="s">
        <v>7</v>
      </c>
      <c r="I36" s="33"/>
      <c r="J36" s="33">
        <f t="shared" si="0"/>
        <v>0</v>
      </c>
      <c r="K36" s="84"/>
      <c r="L36" s="85"/>
      <c r="M36" s="85"/>
      <c r="N36" s="83"/>
      <c r="O36" s="110"/>
    </row>
    <row r="37" spans="4:15" ht="36" customHeight="1" thickBot="1" x14ac:dyDescent="0.2">
      <c r="D37" s="106" t="s">
        <v>4</v>
      </c>
      <c r="E37" s="107"/>
      <c r="F37" s="107"/>
      <c r="G37" s="107"/>
      <c r="H37" s="107"/>
      <c r="I37" s="107"/>
      <c r="J37" s="107"/>
      <c r="K37" s="6">
        <f>SUM(K13:K36)</f>
        <v>0</v>
      </c>
      <c r="L37" s="6">
        <f>SUM(L13:L36)</f>
        <v>0</v>
      </c>
      <c r="M37" s="7"/>
      <c r="N37" s="8">
        <f>SUM(N13:N36)</f>
        <v>0</v>
      </c>
      <c r="O37" s="9">
        <f>SUM(O13:O36)</f>
        <v>0</v>
      </c>
    </row>
    <row r="38" spans="4:15" ht="36" customHeight="1" x14ac:dyDescent="0.15">
      <c r="D38" s="30" t="s">
        <v>37</v>
      </c>
      <c r="E38" s="35"/>
      <c r="F38" s="35"/>
      <c r="G38" s="35"/>
      <c r="H38" s="35"/>
      <c r="I38" s="35"/>
      <c r="J38" s="35"/>
      <c r="K38" s="22"/>
      <c r="L38" s="22"/>
      <c r="M38" s="22"/>
      <c r="N38" s="22"/>
      <c r="O38" s="23"/>
    </row>
    <row r="39" spans="4:15" x14ac:dyDescent="0.15">
      <c r="D39" s="24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</row>
    <row r="40" spans="4:15" x14ac:dyDescent="0.15">
      <c r="D40" s="14"/>
      <c r="E40" s="10" t="s">
        <v>19</v>
      </c>
      <c r="F40" s="10"/>
      <c r="G40" s="10"/>
      <c r="H40" s="10"/>
      <c r="I40" s="10"/>
      <c r="J40" s="10"/>
      <c r="K40" s="10"/>
      <c r="L40" s="10"/>
      <c r="M40" s="10"/>
      <c r="N40" s="10"/>
      <c r="O40" s="15"/>
    </row>
    <row r="41" spans="4:15" x14ac:dyDescent="0.15">
      <c r="D41" s="14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5"/>
    </row>
    <row r="42" spans="4:15" x14ac:dyDescent="0.15">
      <c r="D42" s="14"/>
      <c r="E42" s="10" t="s">
        <v>20</v>
      </c>
      <c r="F42" s="10"/>
      <c r="G42" s="10"/>
      <c r="H42" s="10"/>
      <c r="I42" s="10"/>
      <c r="J42" s="10"/>
      <c r="K42" s="10"/>
      <c r="L42" s="10"/>
      <c r="M42" s="10"/>
      <c r="N42" s="10"/>
      <c r="O42" s="15"/>
    </row>
    <row r="43" spans="4:15" x14ac:dyDescent="0.15">
      <c r="D43" s="14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5"/>
    </row>
    <row r="44" spans="4:15" x14ac:dyDescent="0.15">
      <c r="D44" s="14"/>
      <c r="E44" s="10" t="s">
        <v>23</v>
      </c>
      <c r="F44" s="10"/>
      <c r="G44" s="10"/>
      <c r="H44" s="10"/>
      <c r="I44" s="10"/>
      <c r="J44" s="10"/>
      <c r="K44" s="10"/>
      <c r="L44" s="10"/>
      <c r="M44" s="10"/>
      <c r="N44" s="10"/>
      <c r="O44" s="15"/>
    </row>
    <row r="45" spans="4:15" x14ac:dyDescent="0.15">
      <c r="D45" s="14"/>
      <c r="E45" s="10" t="s">
        <v>24</v>
      </c>
      <c r="F45" s="10"/>
      <c r="G45" s="10"/>
      <c r="H45" s="10" t="s">
        <v>25</v>
      </c>
      <c r="I45" s="10"/>
      <c r="J45" s="10"/>
      <c r="K45" s="10"/>
      <c r="L45" s="10"/>
      <c r="M45" s="10"/>
      <c r="N45" s="10"/>
      <c r="O45" s="15"/>
    </row>
    <row r="46" spans="4:15" x14ac:dyDescent="0.15">
      <c r="D46" s="14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5"/>
    </row>
    <row r="47" spans="4:15" x14ac:dyDescent="0.15">
      <c r="D47" s="14"/>
      <c r="E47" s="10"/>
      <c r="F47" s="10"/>
      <c r="G47" s="10"/>
      <c r="H47" s="10"/>
      <c r="I47" s="10"/>
      <c r="J47" s="10"/>
      <c r="K47" s="10" t="s">
        <v>26</v>
      </c>
      <c r="L47" s="10"/>
      <c r="M47" s="10"/>
      <c r="N47" s="10"/>
      <c r="O47" s="15"/>
    </row>
    <row r="48" spans="4:15" x14ac:dyDescent="0.15">
      <c r="D48" s="14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5"/>
    </row>
    <row r="49" spans="4:15" x14ac:dyDescent="0.15">
      <c r="D49" s="14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5"/>
    </row>
    <row r="50" spans="4:15" x14ac:dyDescent="0.15">
      <c r="D50" s="14"/>
      <c r="E50" s="10"/>
      <c r="F50" s="10"/>
      <c r="G50" s="10"/>
      <c r="H50" s="10"/>
      <c r="I50" s="10"/>
      <c r="J50" s="10"/>
      <c r="K50" s="10" t="s">
        <v>30</v>
      </c>
      <c r="L50" s="10"/>
      <c r="M50" s="10"/>
      <c r="N50" s="10"/>
      <c r="O50" s="27" t="s">
        <v>29</v>
      </c>
    </row>
    <row r="51" spans="4:15" x14ac:dyDescent="0.15">
      <c r="D51" s="14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5"/>
    </row>
    <row r="52" spans="4:15" ht="14.25" thickBot="1" x14ac:dyDescent="0.2"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/>
    </row>
  </sheetData>
  <mergeCells count="104">
    <mergeCell ref="D2:O2"/>
    <mergeCell ref="F8:I8"/>
    <mergeCell ref="D10:D12"/>
    <mergeCell ref="E10:K10"/>
    <mergeCell ref="L10:N10"/>
    <mergeCell ref="H11:I11"/>
    <mergeCell ref="H12:I12"/>
    <mergeCell ref="O13:O14"/>
    <mergeCell ref="F14:G14"/>
    <mergeCell ref="D15:D16"/>
    <mergeCell ref="E15:E16"/>
    <mergeCell ref="K15:K16"/>
    <mergeCell ref="L15:L16"/>
    <mergeCell ref="M15:M16"/>
    <mergeCell ref="N15:N16"/>
    <mergeCell ref="O15:O16"/>
    <mergeCell ref="F16:G16"/>
    <mergeCell ref="D13:D14"/>
    <mergeCell ref="E13:E14"/>
    <mergeCell ref="K13:K14"/>
    <mergeCell ref="L13:L14"/>
    <mergeCell ref="M13:M14"/>
    <mergeCell ref="N13:N14"/>
    <mergeCell ref="O17:O18"/>
    <mergeCell ref="F18:G18"/>
    <mergeCell ref="D19:D20"/>
    <mergeCell ref="E19:E20"/>
    <mergeCell ref="K19:K20"/>
    <mergeCell ref="L19:L20"/>
    <mergeCell ref="M19:M20"/>
    <mergeCell ref="N19:N20"/>
    <mergeCell ref="O19:O20"/>
    <mergeCell ref="F20:G20"/>
    <mergeCell ref="D17:D18"/>
    <mergeCell ref="E17:E18"/>
    <mergeCell ref="K17:K18"/>
    <mergeCell ref="L17:L18"/>
    <mergeCell ref="M17:M18"/>
    <mergeCell ref="N17:N18"/>
    <mergeCell ref="O21:O22"/>
    <mergeCell ref="F22:G22"/>
    <mergeCell ref="D23:D24"/>
    <mergeCell ref="E23:E24"/>
    <mergeCell ref="K23:K24"/>
    <mergeCell ref="L23:L24"/>
    <mergeCell ref="M23:M24"/>
    <mergeCell ref="N23:N24"/>
    <mergeCell ref="O23:O24"/>
    <mergeCell ref="F24:G24"/>
    <mergeCell ref="D21:D22"/>
    <mergeCell ref="E21:E22"/>
    <mergeCell ref="K21:K22"/>
    <mergeCell ref="L21:L22"/>
    <mergeCell ref="M21:M22"/>
    <mergeCell ref="N21:N22"/>
    <mergeCell ref="O25:O26"/>
    <mergeCell ref="F26:G26"/>
    <mergeCell ref="D27:D28"/>
    <mergeCell ref="E27:E28"/>
    <mergeCell ref="K27:K28"/>
    <mergeCell ref="L27:L28"/>
    <mergeCell ref="M27:M28"/>
    <mergeCell ref="N27:N28"/>
    <mergeCell ref="O27:O28"/>
    <mergeCell ref="F28:G28"/>
    <mergeCell ref="D25:D26"/>
    <mergeCell ref="E25:E26"/>
    <mergeCell ref="K25:K26"/>
    <mergeCell ref="L25:L26"/>
    <mergeCell ref="M25:M26"/>
    <mergeCell ref="N25:N26"/>
    <mergeCell ref="O29:O30"/>
    <mergeCell ref="F30:G30"/>
    <mergeCell ref="D31:D32"/>
    <mergeCell ref="E31:E32"/>
    <mergeCell ref="K31:K32"/>
    <mergeCell ref="L31:L32"/>
    <mergeCell ref="M31:M32"/>
    <mergeCell ref="N31:N32"/>
    <mergeCell ref="O31:O32"/>
    <mergeCell ref="F32:G32"/>
    <mergeCell ref="D29:D30"/>
    <mergeCell ref="E29:E30"/>
    <mergeCell ref="K29:K30"/>
    <mergeCell ref="L29:L30"/>
    <mergeCell ref="M29:M30"/>
    <mergeCell ref="N29:N30"/>
    <mergeCell ref="D37:J37"/>
    <mergeCell ref="O33:O34"/>
    <mergeCell ref="F34:G34"/>
    <mergeCell ref="D35:D36"/>
    <mergeCell ref="E35:E36"/>
    <mergeCell ref="K35:K36"/>
    <mergeCell ref="L35:L36"/>
    <mergeCell ref="M35:M36"/>
    <mergeCell ref="N35:N36"/>
    <mergeCell ref="O35:O36"/>
    <mergeCell ref="F36:G36"/>
    <mergeCell ref="D33:D34"/>
    <mergeCell ref="E33:E34"/>
    <mergeCell ref="K33:K34"/>
    <mergeCell ref="L33:L34"/>
    <mergeCell ref="M33:M34"/>
    <mergeCell ref="N33:N34"/>
  </mergeCells>
  <phoneticPr fontId="1"/>
  <printOptions horizontalCentered="1" verticalCentered="1"/>
  <pageMargins left="0.51181102362204722" right="0.31496062992125984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入札書（文セ） (３１年度用)</vt:lpstr>
      <vt:lpstr>－</vt:lpstr>
      <vt:lpstr>'－'!Print_Area</vt:lpstr>
      <vt:lpstr>'入札書（文セ） (３１年度用)'!Print_Area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2020-01-10T11:45:05Z</dcterms:modified>
</cp:coreProperties>
</file>